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350" windowHeight="9510"/>
  </bookViews>
  <sheets>
    <sheet name="拨付" sheetId="2" r:id="rId1"/>
  </sheets>
  <definedNames>
    <definedName name="_xlnm._FilterDatabase" localSheetId="0" hidden="1">拨付!$B$3:$E$324</definedName>
    <definedName name="_xlnm.Print_Titles" localSheetId="0">拨付!$3:$3</definedName>
  </definedNames>
  <calcPr calcId="144525"/>
</workbook>
</file>

<file path=xl/sharedStrings.xml><?xml version="1.0" encoding="utf-8"?>
<sst xmlns="http://schemas.openxmlformats.org/spreadsheetml/2006/main" count="754" uniqueCount="251">
  <si>
    <t>珠海市2024年内外经贸发展专项资金（促进外贸转型升级用途）分配方案</t>
  </si>
  <si>
    <t>金额单位：元人民币</t>
  </si>
  <si>
    <t>序号</t>
  </si>
  <si>
    <t>区划</t>
  </si>
  <si>
    <t>企业名称</t>
  </si>
  <si>
    <t>项目内容</t>
  </si>
  <si>
    <t>拟支持金额</t>
  </si>
  <si>
    <t>市财政承担金额</t>
  </si>
  <si>
    <t>区财政承担金额</t>
  </si>
  <si>
    <t>香洲</t>
  </si>
  <si>
    <t>广东超越数科科技有限公司</t>
  </si>
  <si>
    <t>2022 中国（珠海）国际办公设备及耗材展览会-展位费</t>
  </si>
  <si>
    <t>广东广天科技有限公司</t>
  </si>
  <si>
    <t>广东省珠海粮油食品进出口有限公司</t>
  </si>
  <si>
    <t>第五届中国国际进口博览会-人员费</t>
  </si>
  <si>
    <t>极海微电子股份有限公司</t>
  </si>
  <si>
    <t>食安帮供应链管理有限公司</t>
  </si>
  <si>
    <t>亿企新服（珠海）企业管理有限公司</t>
  </si>
  <si>
    <t>中国电子进出口珠海有限公司</t>
  </si>
  <si>
    <t>珠海爱普诺打印耗材有限公司</t>
  </si>
  <si>
    <t>2022 中国（西南）国际办公设备及耗材展览会-展位费</t>
  </si>
  <si>
    <t>2022 中国（华东）国际办公设备及耗材展览会-展位费</t>
  </si>
  <si>
    <t>珠海安贝格空调设备有限公司</t>
  </si>
  <si>
    <t>珠海傲威科技有限公司</t>
  </si>
  <si>
    <t>珠海奥美亚数码科技有限公司</t>
  </si>
  <si>
    <t>珠海澳擎科技有限公司</t>
  </si>
  <si>
    <t>珠海百安商务有限公司</t>
  </si>
  <si>
    <t>珠海百硕影像科技有限公司</t>
  </si>
  <si>
    <t>珠海佰彩科技有限公司</t>
  </si>
  <si>
    <t>珠海宝利通办公设备有限公司</t>
  </si>
  <si>
    <t>2022 中国（西南）国际办公设备及耗材展览会-人员费</t>
  </si>
  <si>
    <t>珠海宝锐生物科技有限公司</t>
  </si>
  <si>
    <t>第十九届中国国际检验医学暨输血仪器试剂博览会（CACLP）-人员费</t>
  </si>
  <si>
    <t>第十九届中国国际检验医学暨输血仪器试剂博览会（CACLP）-展位费</t>
  </si>
  <si>
    <t>珠海博美生物科技有限公司</t>
  </si>
  <si>
    <t>珠海港百安物流有限公司</t>
  </si>
  <si>
    <t>珠海格之格数码科技有限公司</t>
  </si>
  <si>
    <t>珠海格之格云商科技有限公司</t>
  </si>
  <si>
    <t>珠海航城洪湾港务有限公司</t>
  </si>
  <si>
    <t>珠海好色彩盒包装有限公司</t>
  </si>
  <si>
    <t>珠海好印宝打印耗材有限公司</t>
  </si>
  <si>
    <t>珠海黑马云印科技有限公司</t>
  </si>
  <si>
    <t>珠海恒讯科技有限公司</t>
  </si>
  <si>
    <t>珠海华发商贸控股有限公司</t>
  </si>
  <si>
    <t>珠海华美印科技有限公司</t>
  </si>
  <si>
    <t>珠海华人智创科技有限公司</t>
  </si>
  <si>
    <t>珠海华智企采科技有限公司</t>
  </si>
  <si>
    <t>珠海桦丽电子科技有限公司</t>
  </si>
  <si>
    <t>珠海绘众办公耗材有限公司</t>
  </si>
  <si>
    <t>珠海金海科技有限公司</t>
  </si>
  <si>
    <t>珠海筋斗云物流有限公司</t>
  </si>
  <si>
    <t>珠海锦泰电子科技有限公司</t>
  </si>
  <si>
    <t>珠海经济特区骏南贸易有限公司</t>
  </si>
  <si>
    <t>珠海精彩打印耗材有限公司</t>
  </si>
  <si>
    <t>珠海钜嘉实业有限公司</t>
  </si>
  <si>
    <t>珠海卡莱菲德科技有限公司</t>
  </si>
  <si>
    <t>珠海丽珠试剂股份有限公司</t>
  </si>
  <si>
    <t>珠海林歌机电设备有限公司</t>
  </si>
  <si>
    <t>珠海灵科自动化科技有限公司</t>
  </si>
  <si>
    <t>珠海领芯科技有限公司</t>
  </si>
  <si>
    <t>珠海绿豆科技有限公司</t>
  </si>
  <si>
    <t>珠海美佳音科技有限公司</t>
  </si>
  <si>
    <t>珠海名图九鼎科技有限公司</t>
  </si>
  <si>
    <t>珠海摩丽电子科技有限公司</t>
  </si>
  <si>
    <t>珠海墨道数码科技有限公司</t>
  </si>
  <si>
    <t>珠海纳思达信息技术有限公司</t>
  </si>
  <si>
    <t>珠海纳思达智数电子商务有限公司</t>
  </si>
  <si>
    <t>珠海品良智能科技有限公司</t>
  </si>
  <si>
    <t>珠海普墨通打印耗材有限公司</t>
  </si>
  <si>
    <t>珠海企鹅电子科技有限公司</t>
  </si>
  <si>
    <t>珠海趣印科技有限公司</t>
  </si>
  <si>
    <t>珠海三百木电子科技有限公司</t>
  </si>
  <si>
    <t>珠海圣美生物诊断技术有限公司</t>
  </si>
  <si>
    <t>珠海十悦科技有限公司</t>
  </si>
  <si>
    <t>珠海市达威打印耗材有限公司</t>
  </si>
  <si>
    <t>珠海市杜芬自动化科技有限公司</t>
  </si>
  <si>
    <t>珠海市恩博环保科技有限公司</t>
  </si>
  <si>
    <t>珠海市福强数码科技有限公司</t>
  </si>
  <si>
    <t>珠海市港口协会</t>
  </si>
  <si>
    <t>珠海市好冠打印耗材有限公司</t>
  </si>
  <si>
    <t>珠海市和鸿企业有限公司</t>
  </si>
  <si>
    <t>珠海市鸿图包装有限公司</t>
  </si>
  <si>
    <t>珠海市鸿图电子科技有限公司</t>
  </si>
  <si>
    <t>珠海市华夏数码科技有限公司</t>
  </si>
  <si>
    <t>珠海市汇威精密制造有限公司</t>
  </si>
  <si>
    <t>珠海市绘强科技有限公司</t>
  </si>
  <si>
    <t>珠海市嘉和食品发展有限公司</t>
  </si>
  <si>
    <t>珠海市嘉信食品发展有限公司</t>
  </si>
  <si>
    <t>珠海市金上科技有限公司</t>
  </si>
  <si>
    <t>珠海市精印打印耗材有限公司</t>
  </si>
  <si>
    <t>珠海市凯普勒打印技术有限公司</t>
  </si>
  <si>
    <t>珠海市康利莱医疗器械有限公司</t>
  </si>
  <si>
    <t>第86届中国国际医疗器械博览会（CMEF）-展位费</t>
  </si>
  <si>
    <t>珠海市绿阳园艺有限公司</t>
  </si>
  <si>
    <t>珠海市迈康科技有限公司</t>
  </si>
  <si>
    <t>珠海市美印达科技有限公司</t>
  </si>
  <si>
    <t>珠海市免税企业集团有限公司</t>
  </si>
  <si>
    <t>珠海市墨威电子科技有限公司</t>
  </si>
  <si>
    <t>珠海市南田农业进出口有限公司</t>
  </si>
  <si>
    <t>2022年第十九届中国国际农产品交易会-人员费</t>
  </si>
  <si>
    <t>珠海市润鼎智能科技有限公司</t>
  </si>
  <si>
    <t>珠海市森威智能科技有限公司</t>
  </si>
  <si>
    <t>珠海市韶运打印耗材有限公司</t>
  </si>
  <si>
    <t>珠海市索利达医疗器械有限公司</t>
  </si>
  <si>
    <t>珠海市拓佳科技有限公司</t>
  </si>
  <si>
    <t>珠海市威尔斯科技有限公司</t>
  </si>
  <si>
    <t>珠海市西进打印耗材制造有限公司</t>
  </si>
  <si>
    <t>珠海市西木文化传播有限公司</t>
  </si>
  <si>
    <t>珠海市休普设计制作有限公司</t>
  </si>
  <si>
    <t>珠海市源呈数码科技有限公司</t>
  </si>
  <si>
    <t>珠海市正美科技有限公司</t>
  </si>
  <si>
    <t>珠海市中芯集成电路有限公司</t>
  </si>
  <si>
    <t>珠海天威飞马打印耗材有限公司</t>
  </si>
  <si>
    <t>珠海天威技术开发有限公司</t>
  </si>
  <si>
    <t>珠海同星百誉科技有限公司</t>
  </si>
  <si>
    <t>珠海惟乔商贸有限公司</t>
  </si>
  <si>
    <t>珠海玮伽科技有限公司</t>
  </si>
  <si>
    <t>珠海协远科技有限公司</t>
  </si>
  <si>
    <t>珠海欣威科技有限公司</t>
  </si>
  <si>
    <t>珠海新钰科技有限公司</t>
  </si>
  <si>
    <t>珠海新择科技有限公司</t>
  </si>
  <si>
    <t>珠海兴恒印刷有限公司</t>
  </si>
  <si>
    <t>珠海炫墨科技有限公司</t>
  </si>
  <si>
    <t>珠海亚启丰信息科技有限公司</t>
  </si>
  <si>
    <t>珠海易加打印耗材有限公司</t>
  </si>
  <si>
    <t>珠海益凯达贸易有限公司</t>
  </si>
  <si>
    <t>珠海印得美电子科技有限公司</t>
  </si>
  <si>
    <t>珠海呦呦鹿鸣科技有限公司</t>
  </si>
  <si>
    <t>珠海悦印办公耗材有限公司</t>
  </si>
  <si>
    <t>珠海再生时代文化传播有限公司</t>
  </si>
  <si>
    <t>珠海展望打印耗材有限公司</t>
  </si>
  <si>
    <t>珠海智拓电子商务有限公司</t>
  </si>
  <si>
    <t>珠海众乐致远电子科技有限公司</t>
  </si>
  <si>
    <t>珠海众泰电子科技有限公司</t>
  </si>
  <si>
    <t>珠海市百盛广告有限公司</t>
  </si>
  <si>
    <t>珠海乘滔国际贸易有限公司</t>
  </si>
  <si>
    <t>珠海市进出口商会</t>
  </si>
  <si>
    <t>组织企业抱团参展</t>
  </si>
  <si>
    <t>公共展示</t>
  </si>
  <si>
    <t>公平贸易服务</t>
  </si>
  <si>
    <t>第五届中国国际进口博览会</t>
  </si>
  <si>
    <t>珠海市对外经济合作企业协会</t>
  </si>
  <si>
    <t>集体商标</t>
  </si>
  <si>
    <t>珠海市食品土畜进出口商会</t>
  </si>
  <si>
    <t>珠海市游艇旅游协会</t>
  </si>
  <si>
    <t>香洲小计</t>
  </si>
  <si>
    <t>金湾</t>
  </si>
  <si>
    <t>广东富江医学科技有限公司</t>
  </si>
  <si>
    <t>广东锦湖集团有限公司</t>
  </si>
  <si>
    <t>广东锦湖文旅有限公司</t>
  </si>
  <si>
    <t>广东中跃供应链有限公司</t>
  </si>
  <si>
    <t>金鸿药业股份有限公司</t>
  </si>
  <si>
    <t>中航通飞华南飞机工业有限公司</t>
  </si>
  <si>
    <t>珠海传美讯新材料股份有限公司</t>
  </si>
  <si>
    <t>珠海迪尔生物工程股份有限公司</t>
  </si>
  <si>
    <t>珠海丰炎科技有限公司</t>
  </si>
  <si>
    <t>珠海吉骊天辰科技有限公司</t>
  </si>
  <si>
    <t>珠海金航产业开发运营有限公司</t>
  </si>
  <si>
    <t>珠海金航产业投资集团有限公司</t>
  </si>
  <si>
    <t>珠海金士能科技有限公司</t>
  </si>
  <si>
    <t>珠海科域生物工程股份有限公司</t>
  </si>
  <si>
    <t>珠海联邦制药销售有限公司</t>
  </si>
  <si>
    <t>珠海凌特医学仪器有限公司</t>
  </si>
  <si>
    <t>珠海墨美数码科技有限公司</t>
  </si>
  <si>
    <t>珠海墨美影像科技有限公司</t>
  </si>
  <si>
    <t>珠海市安迪尔生物科技有限公司</t>
  </si>
  <si>
    <t>珠海市帝百威科技有限公司</t>
  </si>
  <si>
    <t>珠海市富琳特食品有限公司</t>
  </si>
  <si>
    <t>珠海市吉润电子商务有限公司</t>
  </si>
  <si>
    <t>珠海市丽拓生物科技股份有限公司</t>
  </si>
  <si>
    <t>珠海市丽珠单抗生物技术有限公司</t>
  </si>
  <si>
    <t>珠海市美信电子科技有限公司</t>
  </si>
  <si>
    <t>珠海市尼诺生物科技有限公司</t>
  </si>
  <si>
    <t>珠海市鑫和电器有限公司</t>
  </si>
  <si>
    <t>珠海市亚迪力电器有限公司</t>
  </si>
  <si>
    <t>珠海市银科医学工程股份有限公司</t>
  </si>
  <si>
    <t>珠海天坂金属无电解有限公司</t>
  </si>
  <si>
    <t>珠海维翼打印科技有限公司</t>
  </si>
  <si>
    <t>珠海燕通环境科技股份有限公司</t>
  </si>
  <si>
    <t>珠海原妙医学器材有限公司</t>
  </si>
  <si>
    <t>珠海真优数码科技有限公司</t>
  </si>
  <si>
    <t>珠海中润靖杰打印科技有限公司</t>
  </si>
  <si>
    <t>珠海梓穗贸易有限公司</t>
  </si>
  <si>
    <t>珠海佳霖食品有限公司</t>
  </si>
  <si>
    <t>第十九届中国国际农产品交易会-展位费</t>
  </si>
  <si>
    <t>金湾（高栏港）</t>
  </si>
  <si>
    <t>珠海众乐国际物流有限公司</t>
  </si>
  <si>
    <t>广珠铁路物流发展股份有限公司</t>
  </si>
  <si>
    <t>珠海瑞吉星影像科技有限公司</t>
  </si>
  <si>
    <t>珠海市精模有限公司</t>
  </si>
  <si>
    <t>珠海外轮理货有限公司</t>
  </si>
  <si>
    <t>珠海港鑫和码头有限公司</t>
  </si>
  <si>
    <t>金湾小计</t>
  </si>
  <si>
    <t>斗门</t>
  </si>
  <si>
    <t>广东航能电路科技有限公司</t>
  </si>
  <si>
    <t>广东南磁科技有限公司</t>
  </si>
  <si>
    <t>珠海醇逸科技有限公司</t>
  </si>
  <si>
    <t>珠海方正印刷电路板发展有限公司</t>
  </si>
  <si>
    <t>珠海格莱利摩擦材料股份有限公司</t>
  </si>
  <si>
    <t>珠海市恒新金属表面处理有限公司</t>
  </si>
  <si>
    <t>珠海市沃德科技有限公司</t>
  </si>
  <si>
    <t>珠海市振盟肉禽有限公司</t>
  </si>
  <si>
    <t>珠海市正信办公耗材有限公司</t>
  </si>
  <si>
    <t>珠海市智造富山企业服务中心</t>
  </si>
  <si>
    <t>珠海天坂科技有限公司</t>
  </si>
  <si>
    <t>斗门小计</t>
  </si>
  <si>
    <t>高新</t>
  </si>
  <si>
    <t>广东宝莱特医用科技股份有限公司</t>
  </si>
  <si>
    <t>广东飞企互联科技股份有限公司</t>
  </si>
  <si>
    <t>健帆生物科技集团股份有限公司</t>
  </si>
  <si>
    <t>优配共享集装箱科技（珠海）有限公司</t>
  </si>
  <si>
    <t>珠海铂董赫科技有限公司</t>
  </si>
  <si>
    <t>珠海超俊科技有限公司</t>
  </si>
  <si>
    <t>珠海鼎龙汇通打印科技有限公司</t>
  </si>
  <si>
    <t>珠海鼎龙新材料有限公司</t>
  </si>
  <si>
    <t>珠海恒菱美电子科技有限公司</t>
  </si>
  <si>
    <t>珠海华星科技有限公司</t>
  </si>
  <si>
    <t>珠海环亚供应链管理有限公司</t>
  </si>
  <si>
    <t>珠海金导医疗科技有限公司</t>
  </si>
  <si>
    <t>珠海恺瑞生物科技有限公司</t>
  </si>
  <si>
    <t>珠海朗泰生物科技有限公司</t>
  </si>
  <si>
    <t>珠海联合天润打印耗材有限公司</t>
  </si>
  <si>
    <t>珠海美华医疗科技有限公司</t>
  </si>
  <si>
    <t>珠海美印宝电子科技有限公司</t>
  </si>
  <si>
    <t>珠海南方集成电路设计服务中心</t>
  </si>
  <si>
    <t>质量提升服务-芯片检验检测服务设备购置费</t>
  </si>
  <si>
    <t>珠海启尼亚生物技术有限公司</t>
  </si>
  <si>
    <t>珠海瑞彩电子科技有限公司</t>
  </si>
  <si>
    <t>珠海瑞能真空电子有限公司</t>
  </si>
  <si>
    <t>珠海盛威电子科技有限公司</t>
  </si>
  <si>
    <t>珠海市飞泰打印耗材有限公司</t>
  </si>
  <si>
    <t>珠海市宏邦医疗科技有限公司</t>
  </si>
  <si>
    <t>珠海市杰玛科技有限公司</t>
  </si>
  <si>
    <t>珠海市天硌环保科技有限公司</t>
  </si>
  <si>
    <t>珠海市医友生物科技有限公司</t>
  </si>
  <si>
    <t>珠海市中澳电子科技有限公司</t>
  </si>
  <si>
    <t>珠海亿皓科技有限公司</t>
  </si>
  <si>
    <t>珠海优泰科技有限公司</t>
  </si>
  <si>
    <t>炬芯科技股份有限公司</t>
  </si>
  <si>
    <t>2022深圳国际电子展暨嵌入式系统展-展位费</t>
  </si>
  <si>
    <t>珠海市软件行业协会</t>
  </si>
  <si>
    <t>高新小计</t>
  </si>
  <si>
    <t>鹤洲（珠澳跨境工业区）</t>
  </si>
  <si>
    <t>中溢环球供应链（珠海）有限公司</t>
  </si>
  <si>
    <t>鹤洲（保税）</t>
  </si>
  <si>
    <t>珠海市汇畅交通投资有限公司</t>
  </si>
  <si>
    <t>珠海通宇物流有限公司</t>
  </si>
  <si>
    <t>珠海翔翼航空技术有限公司</t>
  </si>
  <si>
    <t>珠海珠澳跨境工业区昶东仓储有限公司</t>
  </si>
  <si>
    <t>鹤洲小计</t>
  </si>
  <si>
    <t>合计</t>
  </si>
</sst>
</file>

<file path=xl/styles.xml><?xml version="1.0" encoding="utf-8"?>
<styleSheet xmlns="http://schemas.openxmlformats.org/spreadsheetml/2006/main">
  <numFmts count="7">
    <numFmt numFmtId="176" formatCode="#,##0.00_);[Red]\(#,##0.00\)"/>
    <numFmt numFmtId="177" formatCode="@&quot;个&quot;&quot;项&quot;&quot;目&quot;"/>
    <numFmt numFmtId="41" formatCode="_ * #,##0_ ;_ * \-#,##0_ ;_ * &quot;-&quot;_ ;_ @_ "/>
    <numFmt numFmtId="178" formatCode="@\-&quot;展&quot;&quot;位&quot;&quot;费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</font>
    <font>
      <b/>
      <sz val="10"/>
      <name val="宋体"/>
      <charset val="134"/>
    </font>
    <font>
      <sz val="12"/>
      <color indexed="10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hair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0" fontId="13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1" fillId="33" borderId="15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5" fillId="28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29" borderId="14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29" borderId="13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16" borderId="11" applyNumberFormat="false" applyFont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7" fillId="0" borderId="0" applyFont="false" applyBorder="false" applyAlignment="false"/>
    <xf numFmtId="0" fontId="13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1" fillId="2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176" fontId="1" fillId="0" borderId="0" xfId="0" applyNumberFormat="true" applyFont="true" applyFill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2" borderId="1" xfId="4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7" fillId="2" borderId="1" xfId="40" applyFont="true" applyFill="true" applyBorder="true" applyAlignment="true">
      <alignment vertical="center" wrapText="true"/>
    </xf>
    <xf numFmtId="0" fontId="7" fillId="2" borderId="1" xfId="4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vertical="center" wrapText="true"/>
    </xf>
    <xf numFmtId="0" fontId="7" fillId="2" borderId="1" xfId="0" applyNumberFormat="true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7" fillId="2" borderId="1" xfId="40" applyFont="true" applyFill="true" applyBorder="true" applyAlignment="true">
      <alignment horizontal="left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vertical="center" wrapText="true"/>
    </xf>
    <xf numFmtId="0" fontId="7" fillId="2" borderId="2" xfId="40" applyFont="true" applyFill="true" applyBorder="true" applyAlignment="true">
      <alignment horizontal="center" vertical="center"/>
    </xf>
    <xf numFmtId="0" fontId="7" fillId="2" borderId="4" xfId="40" applyFont="true" applyFill="true" applyBorder="true" applyAlignment="true">
      <alignment horizontal="center" vertical="center"/>
    </xf>
    <xf numFmtId="0" fontId="7" fillId="2" borderId="3" xfId="40" applyFont="true" applyFill="true" applyBorder="true" applyAlignment="true">
      <alignment horizontal="center" vertical="center"/>
    </xf>
    <xf numFmtId="0" fontId="7" fillId="2" borderId="1" xfId="40" applyNumberFormat="true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vertical="center" wrapText="true"/>
    </xf>
    <xf numFmtId="0" fontId="7" fillId="2" borderId="3" xfId="0" applyFont="true" applyFill="true" applyBorder="true" applyAlignment="true">
      <alignment vertical="center" wrapText="true"/>
    </xf>
    <xf numFmtId="0" fontId="7" fillId="2" borderId="4" xfId="0" applyFont="true" applyFill="true" applyBorder="true" applyAlignment="true">
      <alignment horizontal="center" vertical="center" wrapText="true"/>
    </xf>
    <xf numFmtId="0" fontId="7" fillId="2" borderId="4" xfId="0" applyFont="true" applyFill="true" applyBorder="true" applyAlignment="true">
      <alignment vertical="center" wrapText="true"/>
    </xf>
    <xf numFmtId="0" fontId="9" fillId="2" borderId="1" xfId="0" applyFont="true" applyFill="true" applyBorder="true" applyAlignment="true">
      <alignment horizontal="left" vertical="center"/>
    </xf>
    <xf numFmtId="0" fontId="7" fillId="2" borderId="1" xfId="0" applyFont="true" applyFill="true" applyBorder="true" applyAlignment="true">
      <alignment horizontal="left" vertical="center" wrapText="true"/>
    </xf>
    <xf numFmtId="0" fontId="7" fillId="2" borderId="2" xfId="0" applyFont="true" applyFill="true" applyBorder="true" applyAlignment="true">
      <alignment horizontal="left" vertical="center" wrapText="true"/>
    </xf>
    <xf numFmtId="0" fontId="7" fillId="2" borderId="4" xfId="0" applyFont="true" applyFill="true" applyBorder="true" applyAlignment="true">
      <alignment horizontal="left" vertical="center" wrapText="true"/>
    </xf>
    <xf numFmtId="0" fontId="7" fillId="2" borderId="3" xfId="0" applyFont="true" applyFill="true" applyBorder="true" applyAlignment="true">
      <alignment horizontal="left" vertical="center" wrapText="true"/>
    </xf>
    <xf numFmtId="0" fontId="10" fillId="0" borderId="1" xfId="1" applyFont="true" applyFill="true" applyBorder="true" applyAlignment="true">
      <alignment horizontal="center" vertical="center" wrapText="true"/>
    </xf>
    <xf numFmtId="176" fontId="10" fillId="0" borderId="1" xfId="1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left" vertical="center" wrapText="true"/>
    </xf>
    <xf numFmtId="0" fontId="8" fillId="2" borderId="4" xfId="0" applyFont="true" applyFill="true" applyBorder="true" applyAlignment="true">
      <alignment horizontal="left" vertical="center" wrapText="true"/>
    </xf>
    <xf numFmtId="0" fontId="8" fillId="2" borderId="3" xfId="0" applyFont="true" applyFill="true" applyBorder="true" applyAlignment="true">
      <alignment horizontal="left" vertical="center" wrapText="true"/>
    </xf>
    <xf numFmtId="0" fontId="8" fillId="2" borderId="1" xfId="0" applyFont="true" applyFill="true" applyBorder="true" applyAlignment="true">
      <alignment horizontal="left" vertical="center" wrapText="true"/>
    </xf>
    <xf numFmtId="0" fontId="7" fillId="2" borderId="1" xfId="40" applyFont="true" applyFill="true" applyBorder="true" applyAlignment="true">
      <alignment horizontal="left" vertical="center"/>
    </xf>
    <xf numFmtId="0" fontId="7" fillId="2" borderId="2" xfId="40" applyFont="true" applyFill="true" applyBorder="true" applyAlignment="true">
      <alignment horizontal="left" vertical="center" wrapText="true"/>
    </xf>
    <xf numFmtId="0" fontId="7" fillId="0" borderId="1" xfId="40" applyNumberFormat="true" applyFont="true" applyFill="true" applyBorder="true" applyAlignment="true">
      <alignment horizontal="center" vertical="center" wrapText="true"/>
    </xf>
    <xf numFmtId="0" fontId="7" fillId="2" borderId="5" xfId="0" applyFont="true" applyFill="true" applyBorder="true" applyAlignment="true">
      <alignment horizontal="center" vertical="center" wrapText="true"/>
    </xf>
    <xf numFmtId="49" fontId="7" fillId="2" borderId="1" xfId="40" applyNumberFormat="true" applyFont="true" applyFill="true" applyBorder="true" applyAlignment="true">
      <alignment horizontal="center" vertical="center" wrapText="true"/>
    </xf>
    <xf numFmtId="176" fontId="7" fillId="2" borderId="1" xfId="40" applyNumberFormat="true" applyFont="true" applyFill="true" applyBorder="true" applyAlignment="true">
      <alignment horizontal="center" vertical="center" wrapText="true"/>
    </xf>
    <xf numFmtId="176" fontId="7" fillId="0" borderId="1" xfId="40" applyNumberFormat="true" applyFont="true" applyFill="true" applyBorder="true" applyAlignment="true">
      <alignment horizontal="center" vertical="center" wrapText="true"/>
    </xf>
    <xf numFmtId="176" fontId="7" fillId="0" borderId="0" xfId="40" applyNumberFormat="true" applyFont="true" applyFill="true" applyBorder="true" applyAlignment="true">
      <alignment horizontal="center" vertical="center" wrapText="true"/>
    </xf>
    <xf numFmtId="0" fontId="1" fillId="3" borderId="1" xfId="0" applyFont="true" applyFill="true" applyBorder="true" applyAlignment="true">
      <alignment vertical="center"/>
    </xf>
    <xf numFmtId="0" fontId="1" fillId="3" borderId="6" xfId="0" applyFont="true" applyFill="true" applyBorder="true" applyAlignment="true">
      <alignment horizontal="center" vertical="center"/>
    </xf>
    <xf numFmtId="0" fontId="1" fillId="3" borderId="7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vertical="center"/>
    </xf>
    <xf numFmtId="0" fontId="7" fillId="0" borderId="1" xfId="0" applyFont="true" applyFill="true" applyBorder="true" applyAlignment="true">
      <alignment vertical="center" wrapText="true"/>
    </xf>
    <xf numFmtId="0" fontId="7" fillId="3" borderId="1" xfId="40" applyFont="true" applyFill="true" applyBorder="true" applyAlignment="true">
      <alignment horizontal="center" vertical="center" wrapText="true"/>
    </xf>
    <xf numFmtId="0" fontId="7" fillId="3" borderId="6" xfId="40" applyFont="true" applyFill="true" applyBorder="true" applyAlignment="true">
      <alignment horizontal="center" vertical="center"/>
    </xf>
    <xf numFmtId="0" fontId="7" fillId="3" borderId="7" xfId="40" applyFont="true" applyFill="true" applyBorder="true" applyAlignment="true">
      <alignment horizontal="center" vertical="center"/>
    </xf>
    <xf numFmtId="178" fontId="7" fillId="3" borderId="1" xfId="4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/>
    </xf>
    <xf numFmtId="176" fontId="1" fillId="3" borderId="1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176" fontId="7" fillId="3" borderId="1" xfId="4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1" fillId="3" borderId="1" xfId="40" applyFont="true" applyFill="true" applyBorder="true" applyAlignment="true">
      <alignment vertical="center"/>
    </xf>
    <xf numFmtId="0" fontId="6" fillId="3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7" fillId="2" borderId="2" xfId="40" applyFont="true" applyFill="true" applyBorder="true" applyAlignment="true">
      <alignment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vertical="center" wrapText="true"/>
    </xf>
    <xf numFmtId="0" fontId="8" fillId="2" borderId="4" xfId="0" applyFont="true" applyFill="true" applyBorder="true" applyAlignment="true">
      <alignment horizontal="center" vertical="center" wrapText="true"/>
    </xf>
    <xf numFmtId="0" fontId="8" fillId="2" borderId="4" xfId="0" applyFont="true" applyFill="true" applyBorder="true" applyAlignment="true">
      <alignment vertical="center" wrapText="true"/>
    </xf>
    <xf numFmtId="0" fontId="8" fillId="2" borderId="3" xfId="0" applyFont="true" applyFill="true" applyBorder="true" applyAlignment="true">
      <alignment horizontal="center" vertical="center" wrapText="true"/>
    </xf>
    <xf numFmtId="0" fontId="7" fillId="0" borderId="1" xfId="40" applyFont="true" applyFill="true" applyBorder="true" applyAlignment="true">
      <alignment horizontal="center" vertical="center" wrapText="true"/>
    </xf>
    <xf numFmtId="176" fontId="4" fillId="3" borderId="1" xfId="0" applyNumberFormat="true" applyFont="true" applyFill="true" applyBorder="true" applyAlignment="true">
      <alignment horizontal="center" vertical="center" wrapText="true"/>
    </xf>
    <xf numFmtId="176" fontId="8" fillId="3" borderId="1" xfId="0" applyNumberFormat="true" applyFont="true" applyFill="true" applyBorder="true" applyAlignment="true">
      <alignment horizontal="center" vertical="center" wrapText="true"/>
    </xf>
    <xf numFmtId="0" fontId="12" fillId="2" borderId="1" xfId="0" applyFont="true" applyFill="true" applyBorder="true" applyAlignment="true">
      <alignment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7" fillId="3" borderId="6" xfId="0" applyFont="true" applyFill="true" applyBorder="true" applyAlignment="true">
      <alignment horizontal="center" vertical="center" wrapText="true"/>
    </xf>
    <xf numFmtId="0" fontId="7" fillId="3" borderId="7" xfId="0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/>
    </xf>
    <xf numFmtId="0" fontId="7" fillId="0" borderId="6" xfId="40" applyFont="true" applyFill="true" applyBorder="true" applyAlignment="true">
      <alignment horizontal="center" vertical="center"/>
    </xf>
    <xf numFmtId="0" fontId="7" fillId="0" borderId="7" xfId="4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176" fontId="7" fillId="3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 3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2019年珠海市促进外贸转型升级基地和外经贸公共服务平台项目汇总表10.8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ont>
        <name val="宋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C6E0B4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324"/>
  <sheetViews>
    <sheetView tabSelected="1" topLeftCell="A7" workbookViewId="0">
      <selection activeCell="C7" sqref="C7"/>
    </sheetView>
  </sheetViews>
  <sheetFormatPr defaultColWidth="9" defaultRowHeight="30" customHeight="true" outlineLevelCol="7"/>
  <cols>
    <col min="1" max="1" width="9.875" style="1" customWidth="true"/>
    <col min="2" max="2" width="15.125" style="1" customWidth="true"/>
    <col min="3" max="3" width="34.75" style="1" customWidth="true"/>
    <col min="4" max="4" width="45.625" style="1" customWidth="true"/>
    <col min="5" max="5" width="18.25" style="8" customWidth="true"/>
    <col min="6" max="6" width="13.625" style="9" customWidth="true"/>
    <col min="7" max="7" width="17.625" style="9" customWidth="true"/>
    <col min="8" max="8" width="11.125" style="1"/>
    <col min="9" max="16384" width="9" style="1"/>
  </cols>
  <sheetData>
    <row r="1" s="1" customFormat="true" customHeight="true" spans="1:7">
      <c r="A1" s="10" t="s">
        <v>0</v>
      </c>
      <c r="B1" s="10"/>
      <c r="C1" s="10"/>
      <c r="D1" s="10"/>
      <c r="E1" s="10"/>
      <c r="F1" s="10"/>
      <c r="G1" s="10"/>
    </row>
    <row r="2" s="1" customFormat="true" ht="17.25" customHeight="true" spans="1:7">
      <c r="A2" s="11"/>
      <c r="B2" s="11"/>
      <c r="C2" s="11"/>
      <c r="D2" s="11"/>
      <c r="E2" s="8"/>
      <c r="F2" s="9"/>
      <c r="G2" s="9" t="s">
        <v>1</v>
      </c>
    </row>
    <row r="3" s="1" customFormat="true" ht="20.25" customHeight="true" spans="1:7">
      <c r="A3" s="12" t="s">
        <v>2</v>
      </c>
      <c r="B3" s="12" t="s">
        <v>3</v>
      </c>
      <c r="C3" s="12" t="s">
        <v>4</v>
      </c>
      <c r="D3" s="13" t="s">
        <v>5</v>
      </c>
      <c r="E3" s="37" t="s">
        <v>6</v>
      </c>
      <c r="F3" s="38" t="s">
        <v>7</v>
      </c>
      <c r="G3" s="38" t="s">
        <v>8</v>
      </c>
    </row>
    <row r="4" s="1" customFormat="true" customHeight="true" spans="1:7">
      <c r="A4" s="14">
        <v>1</v>
      </c>
      <c r="B4" s="15" t="s">
        <v>9</v>
      </c>
      <c r="C4" s="16" t="s">
        <v>10</v>
      </c>
      <c r="D4" s="17" t="s">
        <v>11</v>
      </c>
      <c r="E4" s="39">
        <v>17496</v>
      </c>
      <c r="F4" s="39">
        <f t="shared" ref="F4:F28" si="0">E4*0.7</f>
        <v>12247.2</v>
      </c>
      <c r="G4" s="39">
        <f t="shared" ref="G4:G28" si="1">E4*0.3</f>
        <v>5248.8</v>
      </c>
    </row>
    <row r="5" s="1" customFormat="true" customHeight="true" spans="1:7">
      <c r="A5" s="15">
        <v>2</v>
      </c>
      <c r="B5" s="15" t="s">
        <v>9</v>
      </c>
      <c r="C5" s="16" t="s">
        <v>12</v>
      </c>
      <c r="D5" s="17" t="s">
        <v>11</v>
      </c>
      <c r="E5" s="39">
        <v>19440</v>
      </c>
      <c r="F5" s="39">
        <f t="shared" si="0"/>
        <v>13608</v>
      </c>
      <c r="G5" s="39">
        <f t="shared" si="1"/>
        <v>5832</v>
      </c>
    </row>
    <row r="6" s="1" customFormat="true" customHeight="true" spans="1:7">
      <c r="A6" s="14">
        <v>3</v>
      </c>
      <c r="B6" s="15" t="s">
        <v>9</v>
      </c>
      <c r="C6" s="18" t="s">
        <v>13</v>
      </c>
      <c r="D6" s="19" t="s">
        <v>14</v>
      </c>
      <c r="E6" s="39">
        <v>10140</v>
      </c>
      <c r="F6" s="39">
        <f t="shared" si="0"/>
        <v>7098</v>
      </c>
      <c r="G6" s="39">
        <f t="shared" si="1"/>
        <v>3042</v>
      </c>
    </row>
    <row r="7" s="1" customFormat="true" customHeight="true" spans="1:7">
      <c r="A7" s="15">
        <v>4</v>
      </c>
      <c r="B7" s="15" t="s">
        <v>9</v>
      </c>
      <c r="C7" s="16" t="s">
        <v>15</v>
      </c>
      <c r="D7" s="17" t="s">
        <v>11</v>
      </c>
      <c r="E7" s="39">
        <v>19440</v>
      </c>
      <c r="F7" s="39">
        <f t="shared" si="0"/>
        <v>13608</v>
      </c>
      <c r="G7" s="39">
        <f t="shared" si="1"/>
        <v>5832</v>
      </c>
    </row>
    <row r="8" s="1" customFormat="true" customHeight="true" spans="1:7">
      <c r="A8" s="14">
        <v>5</v>
      </c>
      <c r="B8" s="15" t="s">
        <v>9</v>
      </c>
      <c r="C8" s="18" t="s">
        <v>16</v>
      </c>
      <c r="D8" s="19" t="s">
        <v>14</v>
      </c>
      <c r="E8" s="39">
        <v>10140</v>
      </c>
      <c r="F8" s="39">
        <f t="shared" si="0"/>
        <v>7098</v>
      </c>
      <c r="G8" s="39">
        <f t="shared" si="1"/>
        <v>3042</v>
      </c>
    </row>
    <row r="9" s="1" customFormat="true" customHeight="true" spans="1:7">
      <c r="A9" s="15">
        <v>6</v>
      </c>
      <c r="B9" s="15" t="s">
        <v>9</v>
      </c>
      <c r="C9" s="16" t="s">
        <v>17</v>
      </c>
      <c r="D9" s="17" t="s">
        <v>11</v>
      </c>
      <c r="E9" s="39">
        <v>19440</v>
      </c>
      <c r="F9" s="39">
        <f t="shared" si="0"/>
        <v>13608</v>
      </c>
      <c r="G9" s="39">
        <f t="shared" si="1"/>
        <v>5832</v>
      </c>
    </row>
    <row r="10" s="1" customFormat="true" customHeight="true" spans="1:7">
      <c r="A10" s="14">
        <v>7</v>
      </c>
      <c r="B10" s="15" t="s">
        <v>9</v>
      </c>
      <c r="C10" s="18" t="s">
        <v>18</v>
      </c>
      <c r="D10" s="19" t="s">
        <v>14</v>
      </c>
      <c r="E10" s="39">
        <v>10120</v>
      </c>
      <c r="F10" s="39">
        <f t="shared" si="0"/>
        <v>7084</v>
      </c>
      <c r="G10" s="39">
        <f t="shared" si="1"/>
        <v>3036</v>
      </c>
    </row>
    <row r="11" s="1" customFormat="true" customHeight="true" spans="1:7">
      <c r="A11" s="20">
        <v>8</v>
      </c>
      <c r="B11" s="20" t="s">
        <v>9</v>
      </c>
      <c r="C11" s="21" t="s">
        <v>19</v>
      </c>
      <c r="D11" s="17" t="s">
        <v>20</v>
      </c>
      <c r="E11" s="39">
        <v>11115</v>
      </c>
      <c r="F11" s="39">
        <f t="shared" si="0"/>
        <v>7780.5</v>
      </c>
      <c r="G11" s="39">
        <f t="shared" si="1"/>
        <v>3334.5</v>
      </c>
    </row>
    <row r="12" s="1" customFormat="true" customHeight="true" spans="1:7">
      <c r="A12" s="22"/>
      <c r="B12" s="22"/>
      <c r="C12" s="21"/>
      <c r="D12" s="17" t="s">
        <v>21</v>
      </c>
      <c r="E12" s="39">
        <v>11115</v>
      </c>
      <c r="F12" s="39">
        <f t="shared" si="0"/>
        <v>7780.5</v>
      </c>
      <c r="G12" s="39">
        <f t="shared" si="1"/>
        <v>3334.5</v>
      </c>
    </row>
    <row r="13" s="1" customFormat="true" customHeight="true" spans="1:7">
      <c r="A13" s="15">
        <v>9</v>
      </c>
      <c r="B13" s="15" t="s">
        <v>9</v>
      </c>
      <c r="C13" s="18" t="s">
        <v>22</v>
      </c>
      <c r="D13" s="19" t="s">
        <v>14</v>
      </c>
      <c r="E13" s="39">
        <v>5070</v>
      </c>
      <c r="F13" s="39">
        <f t="shared" si="0"/>
        <v>3549</v>
      </c>
      <c r="G13" s="39">
        <f t="shared" si="1"/>
        <v>1521</v>
      </c>
    </row>
    <row r="14" s="1" customFormat="true" customHeight="true" spans="1:7">
      <c r="A14" s="14">
        <v>10</v>
      </c>
      <c r="B14" s="15" t="s">
        <v>9</v>
      </c>
      <c r="C14" s="16" t="s">
        <v>23</v>
      </c>
      <c r="D14" s="17" t="s">
        <v>11</v>
      </c>
      <c r="E14" s="39">
        <v>19440</v>
      </c>
      <c r="F14" s="39">
        <f t="shared" si="0"/>
        <v>13608</v>
      </c>
      <c r="G14" s="39">
        <f t="shared" si="1"/>
        <v>5832</v>
      </c>
    </row>
    <row r="15" s="1" customFormat="true" customHeight="true" spans="1:7">
      <c r="A15" s="15">
        <v>11</v>
      </c>
      <c r="B15" s="15" t="s">
        <v>9</v>
      </c>
      <c r="C15" s="16" t="s">
        <v>24</v>
      </c>
      <c r="D15" s="17" t="s">
        <v>21</v>
      </c>
      <c r="E15" s="39">
        <v>23400</v>
      </c>
      <c r="F15" s="39">
        <f t="shared" si="0"/>
        <v>16380</v>
      </c>
      <c r="G15" s="39">
        <f t="shared" si="1"/>
        <v>7020</v>
      </c>
    </row>
    <row r="16" s="1" customFormat="true" customHeight="true" spans="1:7">
      <c r="A16" s="14">
        <v>12</v>
      </c>
      <c r="B16" s="15" t="s">
        <v>9</v>
      </c>
      <c r="C16" s="18" t="s">
        <v>25</v>
      </c>
      <c r="D16" s="19" t="s">
        <v>14</v>
      </c>
      <c r="E16" s="39">
        <v>7360</v>
      </c>
      <c r="F16" s="39">
        <f t="shared" si="0"/>
        <v>5152</v>
      </c>
      <c r="G16" s="39">
        <f t="shared" si="1"/>
        <v>2208</v>
      </c>
    </row>
    <row r="17" s="1" customFormat="true" customHeight="true" spans="1:7">
      <c r="A17" s="15">
        <v>13</v>
      </c>
      <c r="B17" s="15" t="s">
        <v>9</v>
      </c>
      <c r="C17" s="23" t="s">
        <v>26</v>
      </c>
      <c r="D17" s="19" t="s">
        <v>14</v>
      </c>
      <c r="E17" s="39">
        <v>3830</v>
      </c>
      <c r="F17" s="39">
        <f t="shared" si="0"/>
        <v>2681</v>
      </c>
      <c r="G17" s="39">
        <f t="shared" si="1"/>
        <v>1149</v>
      </c>
    </row>
    <row r="18" s="1" customFormat="true" customHeight="true" spans="1:7">
      <c r="A18" s="14">
        <v>14</v>
      </c>
      <c r="B18" s="24" t="s">
        <v>9</v>
      </c>
      <c r="C18" s="21" t="s">
        <v>27</v>
      </c>
      <c r="D18" s="17" t="s">
        <v>20</v>
      </c>
      <c r="E18" s="39">
        <v>20520</v>
      </c>
      <c r="F18" s="39">
        <f t="shared" si="0"/>
        <v>14364</v>
      </c>
      <c r="G18" s="39">
        <f t="shared" si="1"/>
        <v>6156</v>
      </c>
    </row>
    <row r="19" s="1" customFormat="true" customHeight="true" spans="1:7">
      <c r="A19" s="25"/>
      <c r="B19" s="25"/>
      <c r="C19" s="21"/>
      <c r="D19" s="17" t="s">
        <v>21</v>
      </c>
      <c r="E19" s="39">
        <v>20520</v>
      </c>
      <c r="F19" s="39">
        <f t="shared" si="0"/>
        <v>14364</v>
      </c>
      <c r="G19" s="39">
        <f t="shared" si="1"/>
        <v>6156</v>
      </c>
    </row>
    <row r="20" s="1" customFormat="true" customHeight="true" spans="1:7">
      <c r="A20" s="26"/>
      <c r="B20" s="26"/>
      <c r="C20" s="21"/>
      <c r="D20" s="17" t="s">
        <v>11</v>
      </c>
      <c r="E20" s="39">
        <v>19440</v>
      </c>
      <c r="F20" s="39">
        <f t="shared" si="0"/>
        <v>13608</v>
      </c>
      <c r="G20" s="39">
        <f t="shared" si="1"/>
        <v>5832</v>
      </c>
    </row>
    <row r="21" s="1" customFormat="true" customHeight="true" spans="1:7">
      <c r="A21" s="24">
        <v>15</v>
      </c>
      <c r="B21" s="24" t="s">
        <v>9</v>
      </c>
      <c r="C21" s="16" t="s">
        <v>28</v>
      </c>
      <c r="D21" s="17" t="s">
        <v>20</v>
      </c>
      <c r="E21" s="39">
        <v>10260</v>
      </c>
      <c r="F21" s="39">
        <f t="shared" si="0"/>
        <v>7182</v>
      </c>
      <c r="G21" s="39">
        <f t="shared" si="1"/>
        <v>3078</v>
      </c>
    </row>
    <row r="22" s="1" customFormat="true" customHeight="true" spans="1:7">
      <c r="A22" s="26"/>
      <c r="B22" s="26"/>
      <c r="C22" s="16"/>
      <c r="D22" s="17" t="s">
        <v>21</v>
      </c>
      <c r="E22" s="39">
        <v>10260</v>
      </c>
      <c r="F22" s="39">
        <f t="shared" si="0"/>
        <v>7182</v>
      </c>
      <c r="G22" s="39">
        <f t="shared" si="1"/>
        <v>3078</v>
      </c>
    </row>
    <row r="23" s="1" customFormat="true" customHeight="true" spans="1:7">
      <c r="A23" s="24">
        <v>16</v>
      </c>
      <c r="B23" s="24" t="s">
        <v>9</v>
      </c>
      <c r="C23" s="16" t="s">
        <v>29</v>
      </c>
      <c r="D23" s="27" t="s">
        <v>30</v>
      </c>
      <c r="E23" s="39">
        <v>6440</v>
      </c>
      <c r="F23" s="39">
        <f t="shared" si="0"/>
        <v>4508</v>
      </c>
      <c r="G23" s="39">
        <f t="shared" si="1"/>
        <v>1932</v>
      </c>
    </row>
    <row r="24" s="1" customFormat="true" customHeight="true" spans="1:7">
      <c r="A24" s="26"/>
      <c r="B24" s="26"/>
      <c r="C24" s="16"/>
      <c r="D24" s="17" t="s">
        <v>20</v>
      </c>
      <c r="E24" s="39">
        <v>23400</v>
      </c>
      <c r="F24" s="39">
        <f t="shared" si="0"/>
        <v>16380</v>
      </c>
      <c r="G24" s="39">
        <f t="shared" si="1"/>
        <v>7020</v>
      </c>
    </row>
    <row r="25" s="1" customFormat="true" customHeight="true" spans="1:7">
      <c r="A25" s="20">
        <v>17</v>
      </c>
      <c r="B25" s="20" t="s">
        <v>9</v>
      </c>
      <c r="C25" s="28" t="s">
        <v>31</v>
      </c>
      <c r="D25" s="19" t="s">
        <v>32</v>
      </c>
      <c r="E25" s="39">
        <v>5660</v>
      </c>
      <c r="F25" s="39">
        <f t="shared" si="0"/>
        <v>3962</v>
      </c>
      <c r="G25" s="39">
        <f t="shared" si="1"/>
        <v>1698</v>
      </c>
    </row>
    <row r="26" s="1" customFormat="true" customHeight="true" spans="1:7">
      <c r="A26" s="22"/>
      <c r="B26" s="22"/>
      <c r="C26" s="29"/>
      <c r="D26" s="17" t="s">
        <v>33</v>
      </c>
      <c r="E26" s="39">
        <v>29160</v>
      </c>
      <c r="F26" s="39">
        <f t="shared" si="0"/>
        <v>20412</v>
      </c>
      <c r="G26" s="39">
        <f t="shared" si="1"/>
        <v>8748</v>
      </c>
    </row>
    <row r="27" s="1" customFormat="true" customHeight="true" spans="1:7">
      <c r="A27" s="20">
        <v>18</v>
      </c>
      <c r="B27" s="20" t="s">
        <v>9</v>
      </c>
      <c r="C27" s="28" t="s">
        <v>34</v>
      </c>
      <c r="D27" s="19" t="s">
        <v>32</v>
      </c>
      <c r="E27" s="39">
        <v>2760</v>
      </c>
      <c r="F27" s="39">
        <f t="shared" si="0"/>
        <v>1932</v>
      </c>
      <c r="G27" s="39">
        <f t="shared" si="1"/>
        <v>828</v>
      </c>
    </row>
    <row r="28" s="1" customFormat="true" customHeight="true" spans="1:7">
      <c r="A28" s="22"/>
      <c r="B28" s="22"/>
      <c r="C28" s="29"/>
      <c r="D28" s="17" t="s">
        <v>33</v>
      </c>
      <c r="E28" s="39">
        <v>27540</v>
      </c>
      <c r="F28" s="39">
        <f t="shared" si="0"/>
        <v>19278</v>
      </c>
      <c r="G28" s="39">
        <f t="shared" si="1"/>
        <v>8262</v>
      </c>
    </row>
    <row r="29" s="1" customFormat="true" ht="19" customHeight="true" spans="1:7">
      <c r="A29" s="15">
        <v>19</v>
      </c>
      <c r="B29" s="15" t="s">
        <v>9</v>
      </c>
      <c r="C29" s="23" t="s">
        <v>35</v>
      </c>
      <c r="D29" s="19" t="s">
        <v>14</v>
      </c>
      <c r="E29" s="39">
        <v>10140</v>
      </c>
      <c r="F29" s="39">
        <f t="shared" ref="F29:F65" si="2">E29*0.7</f>
        <v>7098</v>
      </c>
      <c r="G29" s="39">
        <f t="shared" ref="G29:G65" si="3">E29*0.3</f>
        <v>3042</v>
      </c>
    </row>
    <row r="30" s="1" customFormat="true" ht="25" customHeight="true" spans="1:7">
      <c r="A30" s="15">
        <v>20</v>
      </c>
      <c r="B30" s="15" t="s">
        <v>9</v>
      </c>
      <c r="C30" s="16" t="s">
        <v>36</v>
      </c>
      <c r="D30" s="17" t="s">
        <v>11</v>
      </c>
      <c r="E30" s="39">
        <v>19440</v>
      </c>
      <c r="F30" s="39">
        <f t="shared" si="2"/>
        <v>13608</v>
      </c>
      <c r="G30" s="39">
        <f t="shared" si="3"/>
        <v>5832</v>
      </c>
    </row>
    <row r="31" s="1" customFormat="true" ht="21" customHeight="true" spans="1:7">
      <c r="A31" s="15">
        <v>21</v>
      </c>
      <c r="B31" s="15" t="s">
        <v>9</v>
      </c>
      <c r="C31" s="16" t="s">
        <v>37</v>
      </c>
      <c r="D31" s="17" t="s">
        <v>11</v>
      </c>
      <c r="E31" s="39">
        <v>19440</v>
      </c>
      <c r="F31" s="39">
        <f t="shared" si="2"/>
        <v>13608</v>
      </c>
      <c r="G31" s="39">
        <f t="shared" si="3"/>
        <v>5832</v>
      </c>
    </row>
    <row r="32" s="1" customFormat="true" ht="20" customHeight="true" spans="1:7">
      <c r="A32" s="15">
        <v>22</v>
      </c>
      <c r="B32" s="15" t="s">
        <v>9</v>
      </c>
      <c r="C32" s="18" t="s">
        <v>38</v>
      </c>
      <c r="D32" s="19" t="s">
        <v>14</v>
      </c>
      <c r="E32" s="39">
        <v>4450</v>
      </c>
      <c r="F32" s="39">
        <f t="shared" si="2"/>
        <v>3115</v>
      </c>
      <c r="G32" s="39">
        <f t="shared" si="3"/>
        <v>1335</v>
      </c>
    </row>
    <row r="33" s="1" customFormat="true" customHeight="true" spans="1:7">
      <c r="A33" s="15">
        <v>23</v>
      </c>
      <c r="B33" s="15" t="s">
        <v>9</v>
      </c>
      <c r="C33" s="16" t="s">
        <v>39</v>
      </c>
      <c r="D33" s="17" t="s">
        <v>11</v>
      </c>
      <c r="E33" s="39">
        <v>15552</v>
      </c>
      <c r="F33" s="39">
        <f t="shared" si="2"/>
        <v>10886.4</v>
      </c>
      <c r="G33" s="39">
        <f t="shared" si="3"/>
        <v>4665.6</v>
      </c>
    </row>
    <row r="34" s="1" customFormat="true" customHeight="true" spans="1:7">
      <c r="A34" s="20">
        <v>24</v>
      </c>
      <c r="B34" s="20" t="s">
        <v>9</v>
      </c>
      <c r="C34" s="28" t="s">
        <v>40</v>
      </c>
      <c r="D34" s="27" t="s">
        <v>30</v>
      </c>
      <c r="E34" s="39">
        <v>6660</v>
      </c>
      <c r="F34" s="39">
        <f t="shared" si="2"/>
        <v>4662</v>
      </c>
      <c r="G34" s="39">
        <f t="shared" si="3"/>
        <v>1998</v>
      </c>
    </row>
    <row r="35" s="1" customFormat="true" customHeight="true" spans="1:7">
      <c r="A35" s="30"/>
      <c r="B35" s="30"/>
      <c r="C35" s="31"/>
      <c r="D35" s="17" t="s">
        <v>20</v>
      </c>
      <c r="E35" s="39">
        <v>20520</v>
      </c>
      <c r="F35" s="39">
        <f t="shared" si="2"/>
        <v>14364</v>
      </c>
      <c r="G35" s="39">
        <f t="shared" si="3"/>
        <v>6156</v>
      </c>
    </row>
    <row r="36" s="1" customFormat="true" customHeight="true" spans="1:7">
      <c r="A36" s="22"/>
      <c r="B36" s="22"/>
      <c r="C36" s="29"/>
      <c r="D36" s="17" t="s">
        <v>21</v>
      </c>
      <c r="E36" s="39">
        <v>22230</v>
      </c>
      <c r="F36" s="39">
        <f t="shared" si="2"/>
        <v>15561</v>
      </c>
      <c r="G36" s="39">
        <f t="shared" si="3"/>
        <v>6669</v>
      </c>
    </row>
    <row r="37" s="1" customFormat="true" customHeight="true" spans="1:7">
      <c r="A37" s="24">
        <v>25</v>
      </c>
      <c r="B37" s="24" t="s">
        <v>9</v>
      </c>
      <c r="C37" s="16" t="s">
        <v>41</v>
      </c>
      <c r="D37" s="17" t="s">
        <v>20</v>
      </c>
      <c r="E37" s="39">
        <v>10800</v>
      </c>
      <c r="F37" s="39">
        <f t="shared" si="2"/>
        <v>7560</v>
      </c>
      <c r="G37" s="39">
        <f t="shared" si="3"/>
        <v>3240</v>
      </c>
    </row>
    <row r="38" s="1" customFormat="true" customHeight="true" spans="1:7">
      <c r="A38" s="26"/>
      <c r="B38" s="26"/>
      <c r="C38" s="16"/>
      <c r="D38" s="17" t="s">
        <v>11</v>
      </c>
      <c r="E38" s="39">
        <v>17496</v>
      </c>
      <c r="F38" s="39">
        <f t="shared" si="2"/>
        <v>12247.2</v>
      </c>
      <c r="G38" s="39">
        <f t="shared" si="3"/>
        <v>5248.8</v>
      </c>
    </row>
    <row r="39" s="1" customFormat="true" customHeight="true" spans="1:7">
      <c r="A39" s="15">
        <v>26</v>
      </c>
      <c r="B39" s="15" t="s">
        <v>9</v>
      </c>
      <c r="C39" s="18" t="s">
        <v>42</v>
      </c>
      <c r="D39" s="19" t="s">
        <v>14</v>
      </c>
      <c r="E39" s="39">
        <v>5070</v>
      </c>
      <c r="F39" s="39">
        <f t="shared" si="2"/>
        <v>3549</v>
      </c>
      <c r="G39" s="39">
        <f t="shared" si="3"/>
        <v>1521</v>
      </c>
    </row>
    <row r="40" s="1" customFormat="true" customHeight="true" spans="1:7">
      <c r="A40" s="15">
        <v>27</v>
      </c>
      <c r="B40" s="15" t="s">
        <v>9</v>
      </c>
      <c r="C40" s="18" t="s">
        <v>43</v>
      </c>
      <c r="D40" s="19" t="s">
        <v>14</v>
      </c>
      <c r="E40" s="39">
        <v>4570</v>
      </c>
      <c r="F40" s="39">
        <f t="shared" si="2"/>
        <v>3199</v>
      </c>
      <c r="G40" s="39">
        <f t="shared" si="3"/>
        <v>1371</v>
      </c>
    </row>
    <row r="41" s="1" customFormat="true" customHeight="true" spans="1:7">
      <c r="A41" s="20">
        <v>28</v>
      </c>
      <c r="B41" s="20" t="s">
        <v>9</v>
      </c>
      <c r="C41" s="16" t="s">
        <v>44</v>
      </c>
      <c r="D41" s="27" t="s">
        <v>30</v>
      </c>
      <c r="E41" s="39">
        <v>6920</v>
      </c>
      <c r="F41" s="39">
        <f t="shared" si="2"/>
        <v>4844</v>
      </c>
      <c r="G41" s="39">
        <f t="shared" si="3"/>
        <v>2076</v>
      </c>
    </row>
    <row r="42" s="1" customFormat="true" customHeight="true" spans="1:7">
      <c r="A42" s="30"/>
      <c r="B42" s="30"/>
      <c r="C42" s="16"/>
      <c r="D42" s="17" t="s">
        <v>20</v>
      </c>
      <c r="E42" s="39">
        <v>23400</v>
      </c>
      <c r="F42" s="39">
        <f t="shared" si="2"/>
        <v>16380</v>
      </c>
      <c r="G42" s="39">
        <f t="shared" si="3"/>
        <v>7020</v>
      </c>
    </row>
    <row r="43" s="1" customFormat="true" customHeight="true" spans="1:7">
      <c r="A43" s="22"/>
      <c r="B43" s="22"/>
      <c r="C43" s="16"/>
      <c r="D43" s="17" t="s">
        <v>21</v>
      </c>
      <c r="E43" s="39">
        <v>23400</v>
      </c>
      <c r="F43" s="39">
        <f t="shared" si="2"/>
        <v>16380</v>
      </c>
      <c r="G43" s="39">
        <f t="shared" si="3"/>
        <v>7020</v>
      </c>
    </row>
    <row r="44" s="1" customFormat="true" customHeight="true" spans="1:7">
      <c r="A44" s="14">
        <v>29</v>
      </c>
      <c r="B44" s="14" t="s">
        <v>9</v>
      </c>
      <c r="C44" s="21" t="s">
        <v>45</v>
      </c>
      <c r="D44" s="17" t="s">
        <v>11</v>
      </c>
      <c r="E44" s="39">
        <v>15552</v>
      </c>
      <c r="F44" s="39">
        <f t="shared" si="2"/>
        <v>10886.4</v>
      </c>
      <c r="G44" s="39">
        <f t="shared" si="3"/>
        <v>4665.6</v>
      </c>
    </row>
    <row r="45" s="1" customFormat="true" customHeight="true" spans="1:7">
      <c r="A45" s="14">
        <v>30</v>
      </c>
      <c r="B45" s="14" t="s">
        <v>9</v>
      </c>
      <c r="C45" s="21" t="s">
        <v>46</v>
      </c>
      <c r="D45" s="17" t="s">
        <v>11</v>
      </c>
      <c r="E45" s="39">
        <v>17496</v>
      </c>
      <c r="F45" s="39">
        <f t="shared" si="2"/>
        <v>12247.2</v>
      </c>
      <c r="G45" s="39">
        <f t="shared" si="3"/>
        <v>5248.8</v>
      </c>
    </row>
    <row r="46" s="1" customFormat="true" customHeight="true" spans="1:7">
      <c r="A46" s="14">
        <v>31</v>
      </c>
      <c r="B46" s="14" t="s">
        <v>9</v>
      </c>
      <c r="C46" s="32" t="s">
        <v>47</v>
      </c>
      <c r="D46" s="17" t="s">
        <v>11</v>
      </c>
      <c r="E46" s="39">
        <v>15552</v>
      </c>
      <c r="F46" s="39">
        <f t="shared" si="2"/>
        <v>10886.4</v>
      </c>
      <c r="G46" s="39">
        <f t="shared" si="3"/>
        <v>4665.6</v>
      </c>
    </row>
    <row r="47" s="1" customFormat="true" customHeight="true" spans="1:7">
      <c r="A47" s="14">
        <v>32</v>
      </c>
      <c r="B47" s="14" t="s">
        <v>9</v>
      </c>
      <c r="C47" s="21" t="s">
        <v>48</v>
      </c>
      <c r="D47" s="17" t="s">
        <v>11</v>
      </c>
      <c r="E47" s="39">
        <v>17496</v>
      </c>
      <c r="F47" s="39">
        <f t="shared" si="2"/>
        <v>12247.2</v>
      </c>
      <c r="G47" s="39">
        <f t="shared" si="3"/>
        <v>5248.8</v>
      </c>
    </row>
    <row r="48" s="1" customFormat="true" customHeight="true" spans="1:7">
      <c r="A48" s="14">
        <v>33</v>
      </c>
      <c r="B48" s="14" t="s">
        <v>9</v>
      </c>
      <c r="C48" s="21" t="s">
        <v>49</v>
      </c>
      <c r="D48" s="17" t="s">
        <v>11</v>
      </c>
      <c r="E48" s="39">
        <v>15552</v>
      </c>
      <c r="F48" s="39">
        <f t="shared" si="2"/>
        <v>10886.4</v>
      </c>
      <c r="G48" s="39">
        <f t="shared" si="3"/>
        <v>4665.6</v>
      </c>
    </row>
    <row r="49" s="1" customFormat="true" customHeight="true" spans="1:7">
      <c r="A49" s="14">
        <v>34</v>
      </c>
      <c r="B49" s="14" t="s">
        <v>9</v>
      </c>
      <c r="C49" s="33" t="s">
        <v>50</v>
      </c>
      <c r="D49" s="19" t="s">
        <v>14</v>
      </c>
      <c r="E49" s="39">
        <v>10140</v>
      </c>
      <c r="F49" s="39">
        <f t="shared" si="2"/>
        <v>7098</v>
      </c>
      <c r="G49" s="39">
        <f t="shared" si="3"/>
        <v>3042</v>
      </c>
    </row>
    <row r="50" s="1" customFormat="true" customHeight="true" spans="1:7">
      <c r="A50" s="14">
        <v>35</v>
      </c>
      <c r="B50" s="14" t="s">
        <v>9</v>
      </c>
      <c r="C50" s="33" t="s">
        <v>51</v>
      </c>
      <c r="D50" s="19" t="s">
        <v>14</v>
      </c>
      <c r="E50" s="39">
        <v>10140</v>
      </c>
      <c r="F50" s="39">
        <f t="shared" si="2"/>
        <v>7098</v>
      </c>
      <c r="G50" s="39">
        <f t="shared" si="3"/>
        <v>3042</v>
      </c>
    </row>
    <row r="51" s="1" customFormat="true" customHeight="true" spans="1:7">
      <c r="A51" s="14">
        <v>36</v>
      </c>
      <c r="B51" s="14" t="s">
        <v>9</v>
      </c>
      <c r="C51" s="33" t="s">
        <v>52</v>
      </c>
      <c r="D51" s="19" t="s">
        <v>14</v>
      </c>
      <c r="E51" s="39">
        <v>5070</v>
      </c>
      <c r="F51" s="39">
        <f t="shared" si="2"/>
        <v>3549</v>
      </c>
      <c r="G51" s="39">
        <f t="shared" si="3"/>
        <v>1521</v>
      </c>
    </row>
    <row r="52" s="1" customFormat="true" customHeight="true" spans="1:7">
      <c r="A52" s="14">
        <v>37</v>
      </c>
      <c r="B52" s="14" t="s">
        <v>9</v>
      </c>
      <c r="C52" s="21" t="s">
        <v>53</v>
      </c>
      <c r="D52" s="17" t="s">
        <v>11</v>
      </c>
      <c r="E52" s="39">
        <v>15552</v>
      </c>
      <c r="F52" s="39">
        <f t="shared" si="2"/>
        <v>10886.4</v>
      </c>
      <c r="G52" s="39">
        <f t="shared" si="3"/>
        <v>4665.6</v>
      </c>
    </row>
    <row r="53" s="1" customFormat="true" customHeight="true" spans="1:7">
      <c r="A53" s="24">
        <v>38</v>
      </c>
      <c r="B53" s="14" t="s">
        <v>9</v>
      </c>
      <c r="C53" s="34" t="s">
        <v>54</v>
      </c>
      <c r="D53" s="27" t="s">
        <v>30</v>
      </c>
      <c r="E53" s="39">
        <v>3530</v>
      </c>
      <c r="F53" s="39">
        <f t="shared" si="2"/>
        <v>2471</v>
      </c>
      <c r="G53" s="39">
        <f t="shared" si="3"/>
        <v>1059</v>
      </c>
    </row>
    <row r="54" s="1" customFormat="true" customHeight="true" spans="1:7">
      <c r="A54" s="25"/>
      <c r="B54" s="25"/>
      <c r="C54" s="35"/>
      <c r="D54" s="17" t="s">
        <v>20</v>
      </c>
      <c r="E54" s="39">
        <v>23400</v>
      </c>
      <c r="F54" s="39">
        <f t="shared" si="2"/>
        <v>16380</v>
      </c>
      <c r="G54" s="39">
        <f t="shared" si="3"/>
        <v>7020</v>
      </c>
    </row>
    <row r="55" s="1" customFormat="true" customHeight="true" spans="1:7">
      <c r="A55" s="25"/>
      <c r="B55" s="25"/>
      <c r="C55" s="35"/>
      <c r="D55" s="17" t="s">
        <v>21</v>
      </c>
      <c r="E55" s="39">
        <v>10845</v>
      </c>
      <c r="F55" s="39">
        <f t="shared" si="2"/>
        <v>7591.5</v>
      </c>
      <c r="G55" s="39">
        <f t="shared" si="3"/>
        <v>3253.5</v>
      </c>
    </row>
    <row r="56" s="1" customFormat="true" customHeight="true" spans="1:7">
      <c r="A56" s="26"/>
      <c r="B56" s="26"/>
      <c r="C56" s="36"/>
      <c r="D56" s="17" t="s">
        <v>11</v>
      </c>
      <c r="E56" s="39">
        <v>7776</v>
      </c>
      <c r="F56" s="39">
        <f t="shared" si="2"/>
        <v>5443.2</v>
      </c>
      <c r="G56" s="39">
        <f t="shared" si="3"/>
        <v>2332.8</v>
      </c>
    </row>
    <row r="57" s="1" customFormat="true" customHeight="true" spans="1:7">
      <c r="A57" s="24">
        <v>39</v>
      </c>
      <c r="B57" s="24" t="s">
        <v>9</v>
      </c>
      <c r="C57" s="21" t="s">
        <v>55</v>
      </c>
      <c r="D57" s="17" t="s">
        <v>20</v>
      </c>
      <c r="E57" s="39">
        <v>22230</v>
      </c>
      <c r="F57" s="39">
        <f t="shared" si="2"/>
        <v>15561</v>
      </c>
      <c r="G57" s="39">
        <f t="shared" si="3"/>
        <v>6669</v>
      </c>
    </row>
    <row r="58" s="1" customFormat="true" customHeight="true" spans="1:7">
      <c r="A58" s="26"/>
      <c r="B58" s="26"/>
      <c r="C58" s="21"/>
      <c r="D58" s="17" t="s">
        <v>21</v>
      </c>
      <c r="E58" s="39">
        <v>22230</v>
      </c>
      <c r="F58" s="39">
        <f t="shared" si="2"/>
        <v>15561</v>
      </c>
      <c r="G58" s="39">
        <f t="shared" si="3"/>
        <v>6669</v>
      </c>
    </row>
    <row r="59" s="1" customFormat="true" customHeight="true" spans="1:7">
      <c r="A59" s="20">
        <v>40</v>
      </c>
      <c r="B59" s="20" t="s">
        <v>9</v>
      </c>
      <c r="C59" s="34" t="s">
        <v>56</v>
      </c>
      <c r="D59" s="19" t="s">
        <v>32</v>
      </c>
      <c r="E59" s="39">
        <v>2860</v>
      </c>
      <c r="F59" s="39">
        <f t="shared" si="2"/>
        <v>2002</v>
      </c>
      <c r="G59" s="39">
        <f t="shared" si="3"/>
        <v>858</v>
      </c>
    </row>
    <row r="60" s="1" customFormat="true" customHeight="true" spans="1:7">
      <c r="A60" s="22"/>
      <c r="B60" s="22"/>
      <c r="C60" s="36"/>
      <c r="D60" s="17" t="s">
        <v>33</v>
      </c>
      <c r="E60" s="39">
        <v>29160</v>
      </c>
      <c r="F60" s="39">
        <f t="shared" si="2"/>
        <v>20412</v>
      </c>
      <c r="G60" s="39">
        <f t="shared" si="3"/>
        <v>8748</v>
      </c>
    </row>
    <row r="61" s="1" customFormat="true" customHeight="true" spans="1:7">
      <c r="A61" s="20">
        <v>41</v>
      </c>
      <c r="B61" s="20" t="s">
        <v>9</v>
      </c>
      <c r="C61" s="34" t="s">
        <v>57</v>
      </c>
      <c r="D61" s="27" t="s">
        <v>30</v>
      </c>
      <c r="E61" s="39">
        <v>6440</v>
      </c>
      <c r="F61" s="39">
        <f t="shared" si="2"/>
        <v>4508</v>
      </c>
      <c r="G61" s="39">
        <f t="shared" si="3"/>
        <v>1932</v>
      </c>
    </row>
    <row r="62" s="1" customFormat="true" customHeight="true" spans="1:7">
      <c r="A62" s="30"/>
      <c r="B62" s="30"/>
      <c r="C62" s="35"/>
      <c r="D62" s="17" t="s">
        <v>20</v>
      </c>
      <c r="E62" s="39">
        <v>19800</v>
      </c>
      <c r="F62" s="39">
        <f t="shared" si="2"/>
        <v>13860</v>
      </c>
      <c r="G62" s="39">
        <f t="shared" si="3"/>
        <v>5940</v>
      </c>
    </row>
    <row r="63" s="1" customFormat="true" customHeight="true" spans="1:7">
      <c r="A63" s="22"/>
      <c r="B63" s="22"/>
      <c r="C63" s="36"/>
      <c r="D63" s="17" t="s">
        <v>21</v>
      </c>
      <c r="E63" s="39">
        <v>19530</v>
      </c>
      <c r="F63" s="39">
        <f t="shared" si="2"/>
        <v>13671</v>
      </c>
      <c r="G63" s="39">
        <f t="shared" si="3"/>
        <v>5859</v>
      </c>
    </row>
    <row r="64" s="1" customFormat="true" customHeight="true" spans="1:7">
      <c r="A64" s="14">
        <v>42</v>
      </c>
      <c r="B64" s="14" t="s">
        <v>9</v>
      </c>
      <c r="C64" s="21" t="s">
        <v>58</v>
      </c>
      <c r="D64" s="17" t="s">
        <v>11</v>
      </c>
      <c r="E64" s="39">
        <v>15552</v>
      </c>
      <c r="F64" s="39">
        <f t="shared" si="2"/>
        <v>10886.4</v>
      </c>
      <c r="G64" s="39">
        <f t="shared" si="3"/>
        <v>4665.6</v>
      </c>
    </row>
    <row r="65" s="1" customFormat="true" customHeight="true" spans="1:7">
      <c r="A65" s="14">
        <v>43</v>
      </c>
      <c r="B65" s="14" t="s">
        <v>9</v>
      </c>
      <c r="C65" s="21" t="s">
        <v>59</v>
      </c>
      <c r="D65" s="17" t="s">
        <v>11</v>
      </c>
      <c r="E65" s="39">
        <v>19440</v>
      </c>
      <c r="F65" s="39">
        <f t="shared" si="2"/>
        <v>13608</v>
      </c>
      <c r="G65" s="39">
        <f t="shared" si="3"/>
        <v>5832</v>
      </c>
    </row>
    <row r="66" s="1" customFormat="true" customHeight="true" spans="1:7">
      <c r="A66" s="24">
        <v>44</v>
      </c>
      <c r="B66" s="24" t="s">
        <v>9</v>
      </c>
      <c r="C66" s="21" t="s">
        <v>60</v>
      </c>
      <c r="D66" s="17" t="s">
        <v>21</v>
      </c>
      <c r="E66" s="39">
        <v>11700</v>
      </c>
      <c r="F66" s="39">
        <f t="shared" ref="F66:F129" si="4">E66*0.7</f>
        <v>8190</v>
      </c>
      <c r="G66" s="39">
        <f t="shared" ref="G66:G129" si="5">E66*0.3</f>
        <v>3510</v>
      </c>
    </row>
    <row r="67" s="1" customFormat="true" customHeight="true" spans="1:7">
      <c r="A67" s="26"/>
      <c r="B67" s="26"/>
      <c r="C67" s="21"/>
      <c r="D67" s="17" t="s">
        <v>11</v>
      </c>
      <c r="E67" s="39">
        <v>7776</v>
      </c>
      <c r="F67" s="39">
        <f t="shared" si="4"/>
        <v>5443.2</v>
      </c>
      <c r="G67" s="39">
        <f t="shared" si="5"/>
        <v>2332.8</v>
      </c>
    </row>
    <row r="68" s="1" customFormat="true" customHeight="true" spans="1:7">
      <c r="A68" s="20">
        <v>45</v>
      </c>
      <c r="B68" s="20" t="s">
        <v>9</v>
      </c>
      <c r="C68" s="21" t="s">
        <v>61</v>
      </c>
      <c r="D68" s="27" t="s">
        <v>30</v>
      </c>
      <c r="E68" s="39">
        <v>6140</v>
      </c>
      <c r="F68" s="39">
        <f t="shared" si="4"/>
        <v>4298</v>
      </c>
      <c r="G68" s="39">
        <f t="shared" si="5"/>
        <v>1842</v>
      </c>
    </row>
    <row r="69" s="1" customFormat="true" customHeight="true" spans="1:7">
      <c r="A69" s="30"/>
      <c r="B69" s="30"/>
      <c r="C69" s="21"/>
      <c r="D69" s="17" t="s">
        <v>20</v>
      </c>
      <c r="E69" s="39">
        <v>10260</v>
      </c>
      <c r="F69" s="39">
        <f t="shared" si="4"/>
        <v>7182</v>
      </c>
      <c r="G69" s="39">
        <f t="shared" si="5"/>
        <v>3078</v>
      </c>
    </row>
    <row r="70" s="1" customFormat="true" customHeight="true" spans="1:7">
      <c r="A70" s="30"/>
      <c r="B70" s="30"/>
      <c r="C70" s="21"/>
      <c r="D70" s="17" t="s">
        <v>21</v>
      </c>
      <c r="E70" s="39">
        <v>11115</v>
      </c>
      <c r="F70" s="39">
        <f t="shared" si="4"/>
        <v>7780.5</v>
      </c>
      <c r="G70" s="39">
        <f t="shared" si="5"/>
        <v>3334.5</v>
      </c>
    </row>
    <row r="71" s="1" customFormat="true" customHeight="true" spans="1:7">
      <c r="A71" s="22"/>
      <c r="B71" s="22"/>
      <c r="C71" s="21"/>
      <c r="D71" s="17" t="s">
        <v>11</v>
      </c>
      <c r="E71" s="39">
        <v>15552</v>
      </c>
      <c r="F71" s="39">
        <f t="shared" si="4"/>
        <v>10886.4</v>
      </c>
      <c r="G71" s="39">
        <f t="shared" si="5"/>
        <v>4665.6</v>
      </c>
    </row>
    <row r="72" s="1" customFormat="true" customHeight="true" spans="1:7">
      <c r="A72" s="20">
        <v>46</v>
      </c>
      <c r="B72" s="20" t="s">
        <v>9</v>
      </c>
      <c r="C72" s="34" t="s">
        <v>62</v>
      </c>
      <c r="D72" s="27" t="s">
        <v>30</v>
      </c>
      <c r="E72" s="39">
        <v>2330</v>
      </c>
      <c r="F72" s="39">
        <f t="shared" si="4"/>
        <v>1631</v>
      </c>
      <c r="G72" s="39">
        <f t="shared" si="5"/>
        <v>699</v>
      </c>
    </row>
    <row r="73" s="1" customFormat="true" customHeight="true" spans="1:7">
      <c r="A73" s="30"/>
      <c r="B73" s="30"/>
      <c r="C73" s="35"/>
      <c r="D73" s="17" t="s">
        <v>20</v>
      </c>
      <c r="E73" s="39">
        <v>10260</v>
      </c>
      <c r="F73" s="39">
        <f t="shared" si="4"/>
        <v>7182</v>
      </c>
      <c r="G73" s="39">
        <f t="shared" si="5"/>
        <v>3078</v>
      </c>
    </row>
    <row r="74" s="1" customFormat="true" customHeight="true" spans="1:7">
      <c r="A74" s="30"/>
      <c r="B74" s="30"/>
      <c r="C74" s="35"/>
      <c r="D74" s="17" t="s">
        <v>21</v>
      </c>
      <c r="E74" s="39">
        <v>11115</v>
      </c>
      <c r="F74" s="39">
        <f t="shared" si="4"/>
        <v>7780.5</v>
      </c>
      <c r="G74" s="39">
        <f t="shared" si="5"/>
        <v>3334.5</v>
      </c>
    </row>
    <row r="75" s="1" customFormat="true" customHeight="true" spans="1:7">
      <c r="A75" s="22"/>
      <c r="B75" s="22"/>
      <c r="C75" s="36"/>
      <c r="D75" s="17" t="s">
        <v>11</v>
      </c>
      <c r="E75" s="39">
        <v>15552</v>
      </c>
      <c r="F75" s="39">
        <f t="shared" si="4"/>
        <v>10886.4</v>
      </c>
      <c r="G75" s="39">
        <f t="shared" si="5"/>
        <v>4665.6</v>
      </c>
    </row>
    <row r="76" s="1" customFormat="true" customHeight="true" spans="1:7">
      <c r="A76" s="14">
        <v>47</v>
      </c>
      <c r="B76" s="14" t="s">
        <v>9</v>
      </c>
      <c r="C76" s="21" t="s">
        <v>63</v>
      </c>
      <c r="D76" s="17" t="s">
        <v>11</v>
      </c>
      <c r="E76" s="39">
        <v>10368</v>
      </c>
      <c r="F76" s="39">
        <f t="shared" si="4"/>
        <v>7257.6</v>
      </c>
      <c r="G76" s="39">
        <f t="shared" si="5"/>
        <v>3110.4</v>
      </c>
    </row>
    <row r="77" s="1" customFormat="true" customHeight="true" spans="1:7">
      <c r="A77" s="14">
        <v>48</v>
      </c>
      <c r="B77" s="14" t="s">
        <v>9</v>
      </c>
      <c r="C77" s="21" t="s">
        <v>64</v>
      </c>
      <c r="D77" s="17" t="s">
        <v>11</v>
      </c>
      <c r="E77" s="39">
        <v>15552</v>
      </c>
      <c r="F77" s="39">
        <f t="shared" si="4"/>
        <v>10886.4</v>
      </c>
      <c r="G77" s="39">
        <f t="shared" si="5"/>
        <v>4665.6</v>
      </c>
    </row>
    <row r="78" s="1" customFormat="true" customHeight="true" spans="1:7">
      <c r="A78" s="14">
        <v>49</v>
      </c>
      <c r="B78" s="14" t="s">
        <v>9</v>
      </c>
      <c r="C78" s="21" t="s">
        <v>65</v>
      </c>
      <c r="D78" s="17" t="s">
        <v>11</v>
      </c>
      <c r="E78" s="39">
        <v>19440</v>
      </c>
      <c r="F78" s="39">
        <f t="shared" si="4"/>
        <v>13608</v>
      </c>
      <c r="G78" s="39">
        <f t="shared" si="5"/>
        <v>5832</v>
      </c>
    </row>
    <row r="79" s="1" customFormat="true" customHeight="true" spans="1:7">
      <c r="A79" s="14">
        <v>50</v>
      </c>
      <c r="B79" s="14" t="s">
        <v>9</v>
      </c>
      <c r="C79" s="21" t="s">
        <v>66</v>
      </c>
      <c r="D79" s="17" t="s">
        <v>11</v>
      </c>
      <c r="E79" s="39">
        <v>19440</v>
      </c>
      <c r="F79" s="39">
        <f t="shared" si="4"/>
        <v>13608</v>
      </c>
      <c r="G79" s="39">
        <f t="shared" si="5"/>
        <v>5832</v>
      </c>
    </row>
    <row r="80" s="1" customFormat="true" customHeight="true" spans="1:7">
      <c r="A80" s="14">
        <v>51</v>
      </c>
      <c r="B80" s="14" t="s">
        <v>9</v>
      </c>
      <c r="C80" s="21" t="s">
        <v>67</v>
      </c>
      <c r="D80" s="17" t="s">
        <v>11</v>
      </c>
      <c r="E80" s="39">
        <v>15552</v>
      </c>
      <c r="F80" s="39">
        <f t="shared" si="4"/>
        <v>10886.4</v>
      </c>
      <c r="G80" s="39">
        <f t="shared" si="5"/>
        <v>4665.6</v>
      </c>
    </row>
    <row r="81" s="1" customFormat="true" customHeight="true" spans="1:7">
      <c r="A81" s="14">
        <v>52</v>
      </c>
      <c r="B81" s="14" t="s">
        <v>9</v>
      </c>
      <c r="C81" s="21" t="s">
        <v>68</v>
      </c>
      <c r="D81" s="17" t="s">
        <v>11</v>
      </c>
      <c r="E81" s="39">
        <v>17496</v>
      </c>
      <c r="F81" s="39">
        <f t="shared" si="4"/>
        <v>12247.2</v>
      </c>
      <c r="G81" s="39">
        <f t="shared" si="5"/>
        <v>5248.8</v>
      </c>
    </row>
    <row r="82" s="1" customFormat="true" customHeight="true" spans="1:7">
      <c r="A82" s="14">
        <v>53</v>
      </c>
      <c r="B82" s="14" t="s">
        <v>9</v>
      </c>
      <c r="C82" s="21" t="s">
        <v>69</v>
      </c>
      <c r="D82" s="17" t="s">
        <v>21</v>
      </c>
      <c r="E82" s="39">
        <v>23400</v>
      </c>
      <c r="F82" s="39">
        <f t="shared" si="4"/>
        <v>16380</v>
      </c>
      <c r="G82" s="39">
        <f t="shared" si="5"/>
        <v>7020</v>
      </c>
    </row>
    <row r="83" s="1" customFormat="true" customHeight="true" spans="1:7">
      <c r="A83" s="14">
        <v>54</v>
      </c>
      <c r="B83" s="14" t="s">
        <v>9</v>
      </c>
      <c r="C83" s="34" t="s">
        <v>70</v>
      </c>
      <c r="D83" s="19" t="s">
        <v>14</v>
      </c>
      <c r="E83" s="39">
        <v>4490</v>
      </c>
      <c r="F83" s="39">
        <f t="shared" si="4"/>
        <v>3143</v>
      </c>
      <c r="G83" s="39">
        <f t="shared" si="5"/>
        <v>1347</v>
      </c>
    </row>
    <row r="84" s="1" customFormat="true" customHeight="true" spans="1:7">
      <c r="A84" s="14">
        <v>55</v>
      </c>
      <c r="B84" s="14" t="s">
        <v>9</v>
      </c>
      <c r="C84" s="21" t="s">
        <v>71</v>
      </c>
      <c r="D84" s="27" t="s">
        <v>30</v>
      </c>
      <c r="E84" s="39">
        <v>3030</v>
      </c>
      <c r="F84" s="39">
        <f t="shared" si="4"/>
        <v>2121</v>
      </c>
      <c r="G84" s="39">
        <f t="shared" si="5"/>
        <v>909</v>
      </c>
    </row>
    <row r="85" s="1" customFormat="true" customHeight="true" spans="1:7">
      <c r="A85" s="25"/>
      <c r="B85" s="25"/>
      <c r="C85" s="21"/>
      <c r="D85" s="17" t="s">
        <v>20</v>
      </c>
      <c r="E85" s="39">
        <v>23400</v>
      </c>
      <c r="F85" s="39">
        <f t="shared" si="4"/>
        <v>16380</v>
      </c>
      <c r="G85" s="39">
        <f t="shared" si="5"/>
        <v>7020</v>
      </c>
    </row>
    <row r="86" s="1" customFormat="true" customHeight="true" spans="1:7">
      <c r="A86" s="26"/>
      <c r="B86" s="26"/>
      <c r="C86" s="21"/>
      <c r="D86" s="17" t="s">
        <v>21</v>
      </c>
      <c r="E86" s="39">
        <v>11430</v>
      </c>
      <c r="F86" s="39">
        <f t="shared" si="4"/>
        <v>8001</v>
      </c>
      <c r="G86" s="39">
        <f t="shared" si="5"/>
        <v>3429</v>
      </c>
    </row>
    <row r="87" s="1" customFormat="true" customHeight="true" spans="1:7">
      <c r="A87" s="15">
        <v>56</v>
      </c>
      <c r="B87" s="15" t="s">
        <v>9</v>
      </c>
      <c r="C87" s="33" t="s">
        <v>72</v>
      </c>
      <c r="D87" s="19" t="s">
        <v>14</v>
      </c>
      <c r="E87" s="39">
        <v>7680</v>
      </c>
      <c r="F87" s="39">
        <f t="shared" si="4"/>
        <v>5376</v>
      </c>
      <c r="G87" s="39">
        <f t="shared" si="5"/>
        <v>2304</v>
      </c>
    </row>
    <row r="88" s="1" customFormat="true" customHeight="true" spans="1:7">
      <c r="A88" s="15">
        <v>57</v>
      </c>
      <c r="B88" s="15" t="s">
        <v>9</v>
      </c>
      <c r="C88" s="21" t="s">
        <v>73</v>
      </c>
      <c r="D88" s="17" t="s">
        <v>11</v>
      </c>
      <c r="E88" s="39">
        <v>19440</v>
      </c>
      <c r="F88" s="39">
        <f t="shared" si="4"/>
        <v>13608</v>
      </c>
      <c r="G88" s="39">
        <f t="shared" si="5"/>
        <v>5832</v>
      </c>
    </row>
    <row r="89" s="1" customFormat="true" customHeight="true" spans="1:7">
      <c r="A89" s="20">
        <v>58</v>
      </c>
      <c r="B89" s="20" t="s">
        <v>9</v>
      </c>
      <c r="C89" s="40" t="s">
        <v>74</v>
      </c>
      <c r="D89" s="27" t="s">
        <v>30</v>
      </c>
      <c r="E89" s="39">
        <v>3800</v>
      </c>
      <c r="F89" s="39">
        <f t="shared" si="4"/>
        <v>2660</v>
      </c>
      <c r="G89" s="39">
        <f t="shared" si="5"/>
        <v>1140</v>
      </c>
    </row>
    <row r="90" s="1" customFormat="true" customHeight="true" spans="1:7">
      <c r="A90" s="30"/>
      <c r="B90" s="30"/>
      <c r="C90" s="41"/>
      <c r="D90" s="17" t="s">
        <v>20</v>
      </c>
      <c r="E90" s="39">
        <v>11115</v>
      </c>
      <c r="F90" s="39">
        <f t="shared" si="4"/>
        <v>7780.5</v>
      </c>
      <c r="G90" s="39">
        <f t="shared" si="5"/>
        <v>3334.5</v>
      </c>
    </row>
    <row r="91" s="1" customFormat="true" customHeight="true" spans="1:7">
      <c r="A91" s="22"/>
      <c r="B91" s="22"/>
      <c r="C91" s="42"/>
      <c r="D91" s="17" t="s">
        <v>21</v>
      </c>
      <c r="E91" s="39">
        <v>22230</v>
      </c>
      <c r="F91" s="39">
        <f t="shared" si="4"/>
        <v>15561</v>
      </c>
      <c r="G91" s="39">
        <f t="shared" si="5"/>
        <v>6669</v>
      </c>
    </row>
    <row r="92" s="1" customFormat="true" customHeight="true" spans="1:7">
      <c r="A92" s="15">
        <v>59</v>
      </c>
      <c r="B92" s="15" t="s">
        <v>9</v>
      </c>
      <c r="C92" s="33" t="s">
        <v>75</v>
      </c>
      <c r="D92" s="19" t="s">
        <v>14</v>
      </c>
      <c r="E92" s="39">
        <v>4400</v>
      </c>
      <c r="F92" s="39">
        <f t="shared" si="4"/>
        <v>3080</v>
      </c>
      <c r="G92" s="39">
        <f t="shared" si="5"/>
        <v>1320</v>
      </c>
    </row>
    <row r="93" s="1" customFormat="true" customHeight="true" spans="1:7">
      <c r="A93" s="15">
        <v>60</v>
      </c>
      <c r="B93" s="15" t="s">
        <v>9</v>
      </c>
      <c r="C93" s="33" t="s">
        <v>76</v>
      </c>
      <c r="D93" s="19" t="s">
        <v>14</v>
      </c>
      <c r="E93" s="39">
        <v>10140</v>
      </c>
      <c r="F93" s="39">
        <f t="shared" si="4"/>
        <v>7098</v>
      </c>
      <c r="G93" s="39">
        <f t="shared" si="5"/>
        <v>3042</v>
      </c>
    </row>
    <row r="94" s="1" customFormat="true" customHeight="true" spans="1:7">
      <c r="A94" s="20">
        <v>61</v>
      </c>
      <c r="B94" s="20" t="s">
        <v>9</v>
      </c>
      <c r="C94" s="34" t="s">
        <v>77</v>
      </c>
      <c r="D94" s="27" t="s">
        <v>30</v>
      </c>
      <c r="E94" s="39">
        <v>3070</v>
      </c>
      <c r="F94" s="39">
        <f t="shared" si="4"/>
        <v>2149</v>
      </c>
      <c r="G94" s="39">
        <f t="shared" si="5"/>
        <v>921</v>
      </c>
    </row>
    <row r="95" s="1" customFormat="true" customHeight="true" spans="1:7">
      <c r="A95" s="30"/>
      <c r="B95" s="30"/>
      <c r="C95" s="35"/>
      <c r="D95" s="17" t="s">
        <v>20</v>
      </c>
      <c r="E95" s="39">
        <v>10260</v>
      </c>
      <c r="F95" s="39">
        <f t="shared" si="4"/>
        <v>7182</v>
      </c>
      <c r="G95" s="39">
        <f t="shared" si="5"/>
        <v>3078</v>
      </c>
    </row>
    <row r="96" s="1" customFormat="true" customHeight="true" spans="1:7">
      <c r="A96" s="30"/>
      <c r="B96" s="30"/>
      <c r="C96" s="35"/>
      <c r="D96" s="17" t="s">
        <v>21</v>
      </c>
      <c r="E96" s="39">
        <v>22230</v>
      </c>
      <c r="F96" s="39">
        <f t="shared" si="4"/>
        <v>15561</v>
      </c>
      <c r="G96" s="39">
        <f t="shared" si="5"/>
        <v>6669</v>
      </c>
    </row>
    <row r="97" s="1" customFormat="true" customHeight="true" spans="1:7">
      <c r="A97" s="22"/>
      <c r="B97" s="22"/>
      <c r="C97" s="36"/>
      <c r="D97" s="17" t="s">
        <v>11</v>
      </c>
      <c r="E97" s="39">
        <v>15552</v>
      </c>
      <c r="F97" s="39">
        <f t="shared" si="4"/>
        <v>10886.4</v>
      </c>
      <c r="G97" s="39">
        <f t="shared" si="5"/>
        <v>4665.6</v>
      </c>
    </row>
    <row r="98" s="1" customFormat="true" customHeight="true" spans="1:7">
      <c r="A98" s="15">
        <v>62</v>
      </c>
      <c r="B98" s="15" t="s">
        <v>9</v>
      </c>
      <c r="C98" s="33" t="s">
        <v>78</v>
      </c>
      <c r="D98" s="19" t="s">
        <v>14</v>
      </c>
      <c r="E98" s="39">
        <v>9920</v>
      </c>
      <c r="F98" s="39">
        <f t="shared" si="4"/>
        <v>6944</v>
      </c>
      <c r="G98" s="39">
        <f t="shared" si="5"/>
        <v>2976</v>
      </c>
    </row>
    <row r="99" s="1" customFormat="true" customHeight="true" spans="1:7">
      <c r="A99" s="20">
        <v>63</v>
      </c>
      <c r="B99" s="20" t="s">
        <v>9</v>
      </c>
      <c r="C99" s="34" t="s">
        <v>79</v>
      </c>
      <c r="D99" s="27" t="s">
        <v>30</v>
      </c>
      <c r="E99" s="39">
        <v>2330</v>
      </c>
      <c r="F99" s="39">
        <f t="shared" si="4"/>
        <v>1631</v>
      </c>
      <c r="G99" s="39">
        <f t="shared" si="5"/>
        <v>699</v>
      </c>
    </row>
    <row r="100" s="1" customFormat="true" customHeight="true" spans="1:7">
      <c r="A100" s="22"/>
      <c r="B100" s="22"/>
      <c r="C100" s="36"/>
      <c r="D100" s="17" t="s">
        <v>20</v>
      </c>
      <c r="E100" s="39">
        <v>11700</v>
      </c>
      <c r="F100" s="39">
        <f t="shared" si="4"/>
        <v>8190</v>
      </c>
      <c r="G100" s="39">
        <f t="shared" si="5"/>
        <v>3510</v>
      </c>
    </row>
    <row r="101" s="1" customFormat="true" customHeight="true" spans="1:7">
      <c r="A101" s="15">
        <v>64</v>
      </c>
      <c r="B101" s="15" t="s">
        <v>9</v>
      </c>
      <c r="C101" s="33" t="s">
        <v>80</v>
      </c>
      <c r="D101" s="19" t="s">
        <v>14</v>
      </c>
      <c r="E101" s="39">
        <v>4400</v>
      </c>
      <c r="F101" s="39">
        <f t="shared" si="4"/>
        <v>3080</v>
      </c>
      <c r="G101" s="39">
        <f t="shared" si="5"/>
        <v>1320</v>
      </c>
    </row>
    <row r="102" s="1" customFormat="true" customHeight="true" spans="1:7">
      <c r="A102" s="20">
        <v>65</v>
      </c>
      <c r="B102" s="20" t="s">
        <v>9</v>
      </c>
      <c r="C102" s="21" t="s">
        <v>81</v>
      </c>
      <c r="D102" s="27" t="s">
        <v>30</v>
      </c>
      <c r="E102" s="39">
        <v>3070</v>
      </c>
      <c r="F102" s="39">
        <f t="shared" si="4"/>
        <v>2149</v>
      </c>
      <c r="G102" s="39">
        <f t="shared" si="5"/>
        <v>921</v>
      </c>
    </row>
    <row r="103" s="1" customFormat="true" customHeight="true" spans="1:7">
      <c r="A103" s="30"/>
      <c r="B103" s="30"/>
      <c r="C103" s="21"/>
      <c r="D103" s="17" t="s">
        <v>20</v>
      </c>
      <c r="E103" s="39">
        <v>11700</v>
      </c>
      <c r="F103" s="39">
        <f t="shared" si="4"/>
        <v>8190</v>
      </c>
      <c r="G103" s="39">
        <f t="shared" si="5"/>
        <v>3510</v>
      </c>
    </row>
    <row r="104" s="1" customFormat="true" customHeight="true" spans="1:7">
      <c r="A104" s="30"/>
      <c r="B104" s="30"/>
      <c r="C104" s="21"/>
      <c r="D104" s="17" t="s">
        <v>21</v>
      </c>
      <c r="E104" s="39">
        <v>11430</v>
      </c>
      <c r="F104" s="39">
        <f t="shared" si="4"/>
        <v>8001</v>
      </c>
      <c r="G104" s="39">
        <f t="shared" si="5"/>
        <v>3429</v>
      </c>
    </row>
    <row r="105" s="1" customFormat="true" customHeight="true" spans="1:7">
      <c r="A105" s="22"/>
      <c r="B105" s="22"/>
      <c r="C105" s="21"/>
      <c r="D105" s="17" t="s">
        <v>11</v>
      </c>
      <c r="E105" s="39">
        <v>9720</v>
      </c>
      <c r="F105" s="39">
        <f t="shared" si="4"/>
        <v>6804</v>
      </c>
      <c r="G105" s="39">
        <f t="shared" si="5"/>
        <v>2916</v>
      </c>
    </row>
    <row r="106" s="1" customFormat="true" customHeight="true" spans="1:7">
      <c r="A106" s="24">
        <v>66</v>
      </c>
      <c r="B106" s="24" t="s">
        <v>9</v>
      </c>
      <c r="C106" s="21" t="s">
        <v>82</v>
      </c>
      <c r="D106" s="17" t="s">
        <v>21</v>
      </c>
      <c r="E106" s="39">
        <v>23400</v>
      </c>
      <c r="F106" s="39">
        <f t="shared" si="4"/>
        <v>16380</v>
      </c>
      <c r="G106" s="39">
        <f t="shared" si="5"/>
        <v>7020</v>
      </c>
    </row>
    <row r="107" s="1" customFormat="true" customHeight="true" spans="1:7">
      <c r="A107" s="26"/>
      <c r="B107" s="26"/>
      <c r="C107" s="21"/>
      <c r="D107" s="17" t="s">
        <v>11</v>
      </c>
      <c r="E107" s="39">
        <v>17496</v>
      </c>
      <c r="F107" s="39">
        <f t="shared" si="4"/>
        <v>12247.2</v>
      </c>
      <c r="G107" s="39">
        <f t="shared" si="5"/>
        <v>5248.8</v>
      </c>
    </row>
    <row r="108" s="1" customFormat="true" customHeight="true" spans="1:7">
      <c r="A108" s="14">
        <v>67</v>
      </c>
      <c r="B108" s="14" t="s">
        <v>9</v>
      </c>
      <c r="C108" s="21" t="s">
        <v>83</v>
      </c>
      <c r="D108" s="17" t="s">
        <v>20</v>
      </c>
      <c r="E108" s="39">
        <v>23400</v>
      </c>
      <c r="F108" s="39">
        <f t="shared" si="4"/>
        <v>16380</v>
      </c>
      <c r="G108" s="39">
        <f t="shared" si="5"/>
        <v>7020</v>
      </c>
    </row>
    <row r="109" s="1" customFormat="true" customHeight="true" spans="1:7">
      <c r="A109" s="24">
        <v>68</v>
      </c>
      <c r="B109" s="24" t="s">
        <v>9</v>
      </c>
      <c r="C109" s="21" t="s">
        <v>84</v>
      </c>
      <c r="D109" s="17" t="s">
        <v>20</v>
      </c>
      <c r="E109" s="39">
        <v>11115</v>
      </c>
      <c r="F109" s="39">
        <f t="shared" si="4"/>
        <v>7780.5</v>
      </c>
      <c r="G109" s="39">
        <f t="shared" si="5"/>
        <v>3334.5</v>
      </c>
    </row>
    <row r="110" s="1" customFormat="true" customHeight="true" spans="1:7">
      <c r="A110" s="26"/>
      <c r="B110" s="26"/>
      <c r="C110" s="21"/>
      <c r="D110" s="17" t="s">
        <v>21</v>
      </c>
      <c r="E110" s="39">
        <v>11115</v>
      </c>
      <c r="F110" s="39">
        <f t="shared" si="4"/>
        <v>7780.5</v>
      </c>
      <c r="G110" s="39">
        <f t="shared" si="5"/>
        <v>3334.5</v>
      </c>
    </row>
    <row r="111" s="1" customFormat="true" customHeight="true" spans="1:7">
      <c r="A111" s="14">
        <v>69</v>
      </c>
      <c r="B111" s="14" t="s">
        <v>9</v>
      </c>
      <c r="C111" s="21" t="s">
        <v>85</v>
      </c>
      <c r="D111" s="17" t="s">
        <v>11</v>
      </c>
      <c r="E111" s="39">
        <v>17496</v>
      </c>
      <c r="F111" s="39">
        <f t="shared" si="4"/>
        <v>12247.2</v>
      </c>
      <c r="G111" s="39">
        <f t="shared" si="5"/>
        <v>5248.8</v>
      </c>
    </row>
    <row r="112" s="1" customFormat="true" customHeight="true" spans="1:7">
      <c r="A112" s="14">
        <v>70</v>
      </c>
      <c r="B112" s="14" t="s">
        <v>9</v>
      </c>
      <c r="C112" s="33" t="s">
        <v>86</v>
      </c>
      <c r="D112" s="19" t="s">
        <v>14</v>
      </c>
      <c r="E112" s="39">
        <v>8420</v>
      </c>
      <c r="F112" s="39">
        <f t="shared" si="4"/>
        <v>5894</v>
      </c>
      <c r="G112" s="39">
        <f t="shared" si="5"/>
        <v>2526</v>
      </c>
    </row>
    <row r="113" s="1" customFormat="true" customHeight="true" spans="1:7">
      <c r="A113" s="14">
        <v>71</v>
      </c>
      <c r="B113" s="14" t="s">
        <v>9</v>
      </c>
      <c r="C113" s="33" t="s">
        <v>87</v>
      </c>
      <c r="D113" s="19" t="s">
        <v>14</v>
      </c>
      <c r="E113" s="39">
        <v>7052</v>
      </c>
      <c r="F113" s="39">
        <f t="shared" si="4"/>
        <v>4936.4</v>
      </c>
      <c r="G113" s="39">
        <f t="shared" si="5"/>
        <v>2115.6</v>
      </c>
    </row>
    <row r="114" s="1" customFormat="true" customHeight="true" spans="1:7">
      <c r="A114" s="20">
        <v>72</v>
      </c>
      <c r="B114" s="20" t="s">
        <v>9</v>
      </c>
      <c r="C114" s="21" t="s">
        <v>88</v>
      </c>
      <c r="D114" s="27" t="s">
        <v>30</v>
      </c>
      <c r="E114" s="39">
        <v>3380</v>
      </c>
      <c r="F114" s="39">
        <f t="shared" si="4"/>
        <v>2366</v>
      </c>
      <c r="G114" s="39">
        <f t="shared" si="5"/>
        <v>1014</v>
      </c>
    </row>
    <row r="115" s="1" customFormat="true" customHeight="true" spans="1:7">
      <c r="A115" s="30"/>
      <c r="B115" s="30"/>
      <c r="C115" s="21"/>
      <c r="D115" s="17" t="s">
        <v>20</v>
      </c>
      <c r="E115" s="39">
        <v>10260</v>
      </c>
      <c r="F115" s="39">
        <f t="shared" si="4"/>
        <v>7182</v>
      </c>
      <c r="G115" s="39">
        <f t="shared" si="5"/>
        <v>3078</v>
      </c>
    </row>
    <row r="116" s="1" customFormat="true" customHeight="true" spans="1:7">
      <c r="A116" s="30"/>
      <c r="B116" s="30"/>
      <c r="C116" s="21"/>
      <c r="D116" s="17" t="s">
        <v>21</v>
      </c>
      <c r="E116" s="39">
        <v>11115</v>
      </c>
      <c r="F116" s="39">
        <f t="shared" si="4"/>
        <v>7780.5</v>
      </c>
      <c r="G116" s="39">
        <f t="shared" si="5"/>
        <v>3334.5</v>
      </c>
    </row>
    <row r="117" s="1" customFormat="true" customHeight="true" spans="1:7">
      <c r="A117" s="22"/>
      <c r="B117" s="22"/>
      <c r="C117" s="21"/>
      <c r="D117" s="17" t="s">
        <v>11</v>
      </c>
      <c r="E117" s="39">
        <v>9720</v>
      </c>
      <c r="F117" s="39">
        <f t="shared" si="4"/>
        <v>6804</v>
      </c>
      <c r="G117" s="39">
        <f t="shared" si="5"/>
        <v>2916</v>
      </c>
    </row>
    <row r="118" s="1" customFormat="true" customHeight="true" spans="1:7">
      <c r="A118" s="14">
        <v>73</v>
      </c>
      <c r="B118" s="14" t="s">
        <v>9</v>
      </c>
      <c r="C118" s="21" t="s">
        <v>89</v>
      </c>
      <c r="D118" s="17" t="s">
        <v>20</v>
      </c>
      <c r="E118" s="39">
        <v>23400</v>
      </c>
      <c r="F118" s="39">
        <f t="shared" si="4"/>
        <v>16380</v>
      </c>
      <c r="G118" s="39">
        <f t="shared" si="5"/>
        <v>7020</v>
      </c>
    </row>
    <row r="119" s="1" customFormat="true" customHeight="true" spans="1:7">
      <c r="A119" s="14">
        <v>74</v>
      </c>
      <c r="B119" s="14" t="s">
        <v>9</v>
      </c>
      <c r="C119" s="21" t="s">
        <v>90</v>
      </c>
      <c r="D119" s="17" t="s">
        <v>11</v>
      </c>
      <c r="E119" s="39">
        <v>17496</v>
      </c>
      <c r="F119" s="39">
        <f t="shared" si="4"/>
        <v>12247.2</v>
      </c>
      <c r="G119" s="39">
        <f t="shared" si="5"/>
        <v>5248.8</v>
      </c>
    </row>
    <row r="120" s="1" customFormat="true" customHeight="true" spans="1:7">
      <c r="A120" s="24">
        <v>75</v>
      </c>
      <c r="B120" s="24" t="s">
        <v>9</v>
      </c>
      <c r="C120" s="34" t="s">
        <v>91</v>
      </c>
      <c r="D120" s="19" t="s">
        <v>32</v>
      </c>
      <c r="E120" s="39">
        <v>2760</v>
      </c>
      <c r="F120" s="39">
        <f t="shared" si="4"/>
        <v>1932</v>
      </c>
      <c r="G120" s="39">
        <f t="shared" si="5"/>
        <v>828</v>
      </c>
    </row>
    <row r="121" s="1" customFormat="true" customHeight="true" spans="1:7">
      <c r="A121" s="25"/>
      <c r="B121" s="25"/>
      <c r="C121" s="35"/>
      <c r="D121" s="17" t="s">
        <v>33</v>
      </c>
      <c r="E121" s="39">
        <v>14580</v>
      </c>
      <c r="F121" s="39">
        <f t="shared" si="4"/>
        <v>10206</v>
      </c>
      <c r="G121" s="39">
        <f t="shared" si="5"/>
        <v>4374</v>
      </c>
    </row>
    <row r="122" s="1" customFormat="true" customHeight="true" spans="1:7">
      <c r="A122" s="26"/>
      <c r="B122" s="26"/>
      <c r="C122" s="36"/>
      <c r="D122" s="17" t="s">
        <v>92</v>
      </c>
      <c r="E122" s="39">
        <v>18889.2</v>
      </c>
      <c r="F122" s="39">
        <f t="shared" si="4"/>
        <v>13222.44</v>
      </c>
      <c r="G122" s="39">
        <f t="shared" si="5"/>
        <v>5666.76</v>
      </c>
    </row>
    <row r="123" s="1" customFormat="true" customHeight="true" spans="1:7">
      <c r="A123" s="15">
        <v>76</v>
      </c>
      <c r="B123" s="15" t="s">
        <v>9</v>
      </c>
      <c r="C123" s="33" t="s">
        <v>93</v>
      </c>
      <c r="D123" s="19" t="s">
        <v>14</v>
      </c>
      <c r="E123" s="39">
        <v>5070</v>
      </c>
      <c r="F123" s="39">
        <f t="shared" si="4"/>
        <v>3549</v>
      </c>
      <c r="G123" s="39">
        <f t="shared" si="5"/>
        <v>1521</v>
      </c>
    </row>
    <row r="124" s="1" customFormat="true" customHeight="true" spans="1:7">
      <c r="A124" s="15">
        <v>77</v>
      </c>
      <c r="B124" s="15" t="s">
        <v>9</v>
      </c>
      <c r="C124" s="21" t="s">
        <v>94</v>
      </c>
      <c r="D124" s="17" t="s">
        <v>92</v>
      </c>
      <c r="E124" s="39">
        <v>18889.2</v>
      </c>
      <c r="F124" s="39">
        <f t="shared" si="4"/>
        <v>13222.44</v>
      </c>
      <c r="G124" s="39">
        <f t="shared" si="5"/>
        <v>5666.76</v>
      </c>
    </row>
    <row r="125" s="1" customFormat="true" customHeight="true" spans="1:7">
      <c r="A125" s="15">
        <v>78</v>
      </c>
      <c r="B125" s="15" t="s">
        <v>9</v>
      </c>
      <c r="C125" s="21" t="s">
        <v>95</v>
      </c>
      <c r="D125" s="17" t="s">
        <v>11</v>
      </c>
      <c r="E125" s="39">
        <v>17496</v>
      </c>
      <c r="F125" s="39">
        <f t="shared" si="4"/>
        <v>12247.2</v>
      </c>
      <c r="G125" s="39">
        <f t="shared" si="5"/>
        <v>5248.8</v>
      </c>
    </row>
    <row r="126" s="1" customFormat="true" customHeight="true" spans="1:7">
      <c r="A126" s="15">
        <v>79</v>
      </c>
      <c r="B126" s="15" t="s">
        <v>9</v>
      </c>
      <c r="C126" s="43" t="s">
        <v>96</v>
      </c>
      <c r="D126" s="19" t="s">
        <v>14</v>
      </c>
      <c r="E126" s="39">
        <v>8610</v>
      </c>
      <c r="F126" s="39">
        <f t="shared" si="4"/>
        <v>6027</v>
      </c>
      <c r="G126" s="39">
        <f t="shared" si="5"/>
        <v>2583</v>
      </c>
    </row>
    <row r="127" s="1" customFormat="true" customHeight="true" spans="1:7">
      <c r="A127" s="20">
        <v>80</v>
      </c>
      <c r="B127" s="20" t="s">
        <v>9</v>
      </c>
      <c r="C127" s="21" t="s">
        <v>97</v>
      </c>
      <c r="D127" s="27" t="s">
        <v>30</v>
      </c>
      <c r="E127" s="39">
        <v>3070</v>
      </c>
      <c r="F127" s="39">
        <f t="shared" si="4"/>
        <v>2149</v>
      </c>
      <c r="G127" s="39">
        <f t="shared" si="5"/>
        <v>921</v>
      </c>
    </row>
    <row r="128" s="1" customFormat="true" customHeight="true" spans="1:7">
      <c r="A128" s="22"/>
      <c r="B128" s="22"/>
      <c r="C128" s="21"/>
      <c r="D128" s="17" t="s">
        <v>20</v>
      </c>
      <c r="E128" s="39">
        <v>11700</v>
      </c>
      <c r="F128" s="39">
        <f t="shared" si="4"/>
        <v>8190</v>
      </c>
      <c r="G128" s="39">
        <f t="shared" si="5"/>
        <v>3510</v>
      </c>
    </row>
    <row r="129" s="1" customFormat="true" customHeight="true" spans="1:7">
      <c r="A129" s="15">
        <v>81</v>
      </c>
      <c r="B129" s="15" t="s">
        <v>9</v>
      </c>
      <c r="C129" s="33" t="s">
        <v>98</v>
      </c>
      <c r="D129" s="19" t="s">
        <v>99</v>
      </c>
      <c r="E129" s="39">
        <v>3870</v>
      </c>
      <c r="F129" s="39">
        <f t="shared" si="4"/>
        <v>2709</v>
      </c>
      <c r="G129" s="39">
        <f t="shared" si="5"/>
        <v>1161</v>
      </c>
    </row>
    <row r="130" s="1" customFormat="true" customHeight="true" spans="1:7">
      <c r="A130" s="15">
        <v>82</v>
      </c>
      <c r="B130" s="15" t="s">
        <v>9</v>
      </c>
      <c r="C130" s="43" t="s">
        <v>100</v>
      </c>
      <c r="D130" s="19" t="s">
        <v>14</v>
      </c>
      <c r="E130" s="39">
        <v>5260</v>
      </c>
      <c r="F130" s="39">
        <f t="shared" ref="F130:F193" si="6">E130*0.7</f>
        <v>3682</v>
      </c>
      <c r="G130" s="39">
        <f t="shared" ref="G130:G193" si="7">E130*0.3</f>
        <v>1578</v>
      </c>
    </row>
    <row r="131" s="1" customFormat="true" customHeight="true" spans="1:7">
      <c r="A131" s="15">
        <v>83</v>
      </c>
      <c r="B131" s="15" t="s">
        <v>9</v>
      </c>
      <c r="C131" s="44" t="s">
        <v>101</v>
      </c>
      <c r="D131" s="17" t="s">
        <v>21</v>
      </c>
      <c r="E131" s="39">
        <v>23400</v>
      </c>
      <c r="F131" s="39">
        <f t="shared" si="6"/>
        <v>16380</v>
      </c>
      <c r="G131" s="39">
        <f t="shared" si="7"/>
        <v>7020</v>
      </c>
    </row>
    <row r="132" s="1" customFormat="true" customHeight="true" spans="1:7">
      <c r="A132" s="15">
        <v>84</v>
      </c>
      <c r="B132" s="15" t="s">
        <v>9</v>
      </c>
      <c r="C132" s="21" t="s">
        <v>102</v>
      </c>
      <c r="D132" s="17" t="s">
        <v>11</v>
      </c>
      <c r="E132" s="39">
        <v>11664</v>
      </c>
      <c r="F132" s="39">
        <f t="shared" si="6"/>
        <v>8164.8</v>
      </c>
      <c r="G132" s="39">
        <f t="shared" si="7"/>
        <v>3499.2</v>
      </c>
    </row>
    <row r="133" s="1" customFormat="true" customHeight="true" spans="1:7">
      <c r="A133" s="15">
        <v>85</v>
      </c>
      <c r="B133" s="15" t="s">
        <v>9</v>
      </c>
      <c r="C133" s="21" t="s">
        <v>103</v>
      </c>
      <c r="D133" s="17" t="s">
        <v>92</v>
      </c>
      <c r="E133" s="39">
        <v>37778.4</v>
      </c>
      <c r="F133" s="39">
        <f t="shared" si="6"/>
        <v>26444.88</v>
      </c>
      <c r="G133" s="39">
        <f t="shared" si="7"/>
        <v>11333.52</v>
      </c>
    </row>
    <row r="134" s="2" customFormat="true" ht="24.75" customHeight="true" spans="1:7">
      <c r="A134" s="20">
        <v>86</v>
      </c>
      <c r="B134" s="20" t="s">
        <v>9</v>
      </c>
      <c r="C134" s="21" t="s">
        <v>104</v>
      </c>
      <c r="D134" s="27" t="s">
        <v>30</v>
      </c>
      <c r="E134" s="39">
        <v>6440</v>
      </c>
      <c r="F134" s="39">
        <f t="shared" si="6"/>
        <v>4508</v>
      </c>
      <c r="G134" s="39">
        <f t="shared" si="7"/>
        <v>1932</v>
      </c>
    </row>
    <row r="135" s="2" customFormat="true" ht="24.75" customHeight="true" spans="1:7">
      <c r="A135" s="30"/>
      <c r="B135" s="30"/>
      <c r="C135" s="21"/>
      <c r="D135" s="17" t="s">
        <v>20</v>
      </c>
      <c r="E135" s="39">
        <v>23400</v>
      </c>
      <c r="F135" s="39">
        <f t="shared" si="6"/>
        <v>16380</v>
      </c>
      <c r="G135" s="39">
        <f t="shared" si="7"/>
        <v>7020</v>
      </c>
    </row>
    <row r="136" s="2" customFormat="true" ht="24.75" customHeight="true" spans="1:7">
      <c r="A136" s="30"/>
      <c r="B136" s="30"/>
      <c r="C136" s="21"/>
      <c r="D136" s="17" t="s">
        <v>21</v>
      </c>
      <c r="E136" s="49">
        <v>22860</v>
      </c>
      <c r="F136" s="39">
        <f t="shared" si="6"/>
        <v>16002</v>
      </c>
      <c r="G136" s="39">
        <f t="shared" si="7"/>
        <v>6858</v>
      </c>
    </row>
    <row r="137" s="2" customFormat="true" ht="30.75" customHeight="true" spans="1:7">
      <c r="A137" s="22"/>
      <c r="B137" s="22"/>
      <c r="C137" s="21"/>
      <c r="D137" s="17" t="s">
        <v>11</v>
      </c>
      <c r="E137" s="49">
        <v>15552</v>
      </c>
      <c r="F137" s="39">
        <f t="shared" si="6"/>
        <v>10886.4</v>
      </c>
      <c r="G137" s="39">
        <f t="shared" si="7"/>
        <v>4665.6</v>
      </c>
    </row>
    <row r="138" s="2" customFormat="true" ht="30.75" customHeight="true" spans="1:7">
      <c r="A138" s="14">
        <v>87</v>
      </c>
      <c r="B138" s="14" t="s">
        <v>9</v>
      </c>
      <c r="C138" s="21" t="s">
        <v>105</v>
      </c>
      <c r="D138" s="17" t="s">
        <v>11</v>
      </c>
      <c r="E138" s="49">
        <v>17496</v>
      </c>
      <c r="F138" s="39">
        <f t="shared" si="6"/>
        <v>12247.2</v>
      </c>
      <c r="G138" s="39">
        <f t="shared" si="7"/>
        <v>5248.8</v>
      </c>
    </row>
    <row r="139" s="2" customFormat="true" ht="30.75" customHeight="true" spans="1:7">
      <c r="A139" s="24">
        <v>88</v>
      </c>
      <c r="B139" s="24" t="s">
        <v>9</v>
      </c>
      <c r="C139" s="21" t="s">
        <v>106</v>
      </c>
      <c r="D139" s="17" t="s">
        <v>20</v>
      </c>
      <c r="E139" s="49">
        <v>23112</v>
      </c>
      <c r="F139" s="39">
        <f t="shared" si="6"/>
        <v>16178.4</v>
      </c>
      <c r="G139" s="39">
        <f t="shared" si="7"/>
        <v>6933.6</v>
      </c>
    </row>
    <row r="140" s="2" customFormat="true" ht="30.75" customHeight="true" spans="1:7">
      <c r="A140" s="25"/>
      <c r="B140" s="25"/>
      <c r="C140" s="21"/>
      <c r="D140" s="17" t="s">
        <v>21</v>
      </c>
      <c r="E140" s="49">
        <v>21762</v>
      </c>
      <c r="F140" s="39">
        <f t="shared" si="6"/>
        <v>15233.4</v>
      </c>
      <c r="G140" s="39">
        <f t="shared" si="7"/>
        <v>6528.6</v>
      </c>
    </row>
    <row r="141" s="1" customFormat="true" ht="30.75" customHeight="true" spans="1:7">
      <c r="A141" s="26"/>
      <c r="B141" s="26"/>
      <c r="C141" s="21"/>
      <c r="D141" s="17" t="s">
        <v>11</v>
      </c>
      <c r="E141" s="50">
        <v>18468</v>
      </c>
      <c r="F141" s="39">
        <f t="shared" si="6"/>
        <v>12927.6</v>
      </c>
      <c r="G141" s="39">
        <f t="shared" si="7"/>
        <v>5540.4</v>
      </c>
    </row>
    <row r="142" s="1" customFormat="true" customHeight="true" spans="1:7">
      <c r="A142" s="15">
        <v>89</v>
      </c>
      <c r="B142" s="15" t="s">
        <v>9</v>
      </c>
      <c r="C142" s="43" t="s">
        <v>107</v>
      </c>
      <c r="D142" s="19" t="s">
        <v>14</v>
      </c>
      <c r="E142" s="50">
        <v>4280</v>
      </c>
      <c r="F142" s="39">
        <f t="shared" si="6"/>
        <v>2996</v>
      </c>
      <c r="G142" s="39">
        <f t="shared" si="7"/>
        <v>1284</v>
      </c>
    </row>
    <row r="143" s="1" customFormat="true" customHeight="true" spans="1:7">
      <c r="A143" s="15">
        <v>90</v>
      </c>
      <c r="B143" s="15" t="s">
        <v>9</v>
      </c>
      <c r="C143" s="33" t="s">
        <v>108</v>
      </c>
      <c r="D143" s="19" t="s">
        <v>14</v>
      </c>
      <c r="E143" s="50">
        <v>3640</v>
      </c>
      <c r="F143" s="39">
        <f t="shared" si="6"/>
        <v>2548</v>
      </c>
      <c r="G143" s="39">
        <f t="shared" si="7"/>
        <v>1092</v>
      </c>
    </row>
    <row r="144" s="1" customFormat="true" customHeight="true" spans="1:7">
      <c r="A144" s="20">
        <v>91</v>
      </c>
      <c r="B144" s="20" t="s">
        <v>9</v>
      </c>
      <c r="C144" s="21" t="s">
        <v>109</v>
      </c>
      <c r="D144" s="27" t="s">
        <v>30</v>
      </c>
      <c r="E144" s="50">
        <v>4660</v>
      </c>
      <c r="F144" s="39">
        <f t="shared" si="6"/>
        <v>3262</v>
      </c>
      <c r="G144" s="39">
        <f t="shared" si="7"/>
        <v>1398</v>
      </c>
    </row>
    <row r="145" s="1" customFormat="true" customHeight="true" spans="1:7">
      <c r="A145" s="30"/>
      <c r="B145" s="30"/>
      <c r="C145" s="21"/>
      <c r="D145" s="17" t="s">
        <v>20</v>
      </c>
      <c r="E145" s="50">
        <v>10260</v>
      </c>
      <c r="F145" s="39">
        <f t="shared" si="6"/>
        <v>7182</v>
      </c>
      <c r="G145" s="39">
        <f t="shared" si="7"/>
        <v>3078</v>
      </c>
    </row>
    <row r="146" s="1" customFormat="true" customHeight="true" spans="1:7">
      <c r="A146" s="30"/>
      <c r="B146" s="30"/>
      <c r="C146" s="21"/>
      <c r="D146" s="17" t="s">
        <v>21</v>
      </c>
      <c r="E146" s="50">
        <v>11115</v>
      </c>
      <c r="F146" s="39">
        <f t="shared" si="6"/>
        <v>7780.5</v>
      </c>
      <c r="G146" s="39">
        <f t="shared" si="7"/>
        <v>3334.5</v>
      </c>
    </row>
    <row r="147" s="1" customFormat="true" customHeight="true" spans="1:7">
      <c r="A147" s="22"/>
      <c r="B147" s="22"/>
      <c r="C147" s="21"/>
      <c r="D147" s="17" t="s">
        <v>11</v>
      </c>
      <c r="E147" s="50">
        <v>15552</v>
      </c>
      <c r="F147" s="39">
        <f t="shared" si="6"/>
        <v>10886.4</v>
      </c>
      <c r="G147" s="39">
        <f t="shared" si="7"/>
        <v>4665.6</v>
      </c>
    </row>
    <row r="148" s="1" customFormat="true" customHeight="true" spans="1:7">
      <c r="A148" s="24">
        <v>92</v>
      </c>
      <c r="B148" s="24" t="s">
        <v>9</v>
      </c>
      <c r="C148" s="21" t="s">
        <v>110</v>
      </c>
      <c r="D148" s="17" t="s">
        <v>20</v>
      </c>
      <c r="E148" s="50">
        <v>20520</v>
      </c>
      <c r="F148" s="39">
        <f t="shared" si="6"/>
        <v>14364</v>
      </c>
      <c r="G148" s="39">
        <f t="shared" si="7"/>
        <v>6156</v>
      </c>
    </row>
    <row r="149" s="1" customFormat="true" customHeight="true" spans="1:7">
      <c r="A149" s="25"/>
      <c r="B149" s="25"/>
      <c r="C149" s="21"/>
      <c r="D149" s="17" t="s">
        <v>21</v>
      </c>
      <c r="E149" s="50">
        <v>20700</v>
      </c>
      <c r="F149" s="39">
        <f t="shared" si="6"/>
        <v>14490</v>
      </c>
      <c r="G149" s="39">
        <f t="shared" si="7"/>
        <v>6210</v>
      </c>
    </row>
    <row r="150" s="1" customFormat="true" customHeight="true" spans="1:7">
      <c r="A150" s="26"/>
      <c r="B150" s="26"/>
      <c r="C150" s="21"/>
      <c r="D150" s="17" t="s">
        <v>11</v>
      </c>
      <c r="E150" s="50">
        <v>17496</v>
      </c>
      <c r="F150" s="39">
        <f t="shared" si="6"/>
        <v>12247.2</v>
      </c>
      <c r="G150" s="39">
        <f t="shared" si="7"/>
        <v>5248.8</v>
      </c>
    </row>
    <row r="151" s="1" customFormat="true" customHeight="true" spans="1:7">
      <c r="A151" s="15">
        <v>93</v>
      </c>
      <c r="B151" s="15" t="s">
        <v>9</v>
      </c>
      <c r="C151" s="33" t="s">
        <v>111</v>
      </c>
      <c r="D151" s="19" t="s">
        <v>14</v>
      </c>
      <c r="E151" s="50">
        <v>5070</v>
      </c>
      <c r="F151" s="39">
        <f t="shared" si="6"/>
        <v>3549</v>
      </c>
      <c r="G151" s="39">
        <f t="shared" si="7"/>
        <v>1521</v>
      </c>
    </row>
    <row r="152" s="1" customFormat="true" customHeight="true" spans="1:7">
      <c r="A152" s="20">
        <v>94</v>
      </c>
      <c r="B152" s="20" t="s">
        <v>9</v>
      </c>
      <c r="C152" s="34" t="s">
        <v>112</v>
      </c>
      <c r="D152" s="27" t="s">
        <v>30</v>
      </c>
      <c r="E152" s="50">
        <v>3070</v>
      </c>
      <c r="F152" s="39">
        <f t="shared" si="6"/>
        <v>2149</v>
      </c>
      <c r="G152" s="39">
        <f t="shared" si="7"/>
        <v>921</v>
      </c>
    </row>
    <row r="153" s="1" customFormat="true" customHeight="true" spans="1:7">
      <c r="A153" s="30"/>
      <c r="B153" s="30"/>
      <c r="C153" s="35"/>
      <c r="D153" s="17" t="s">
        <v>20</v>
      </c>
      <c r="E153" s="50">
        <v>20520</v>
      </c>
      <c r="F153" s="39">
        <f t="shared" si="6"/>
        <v>14364</v>
      </c>
      <c r="G153" s="39">
        <f t="shared" si="7"/>
        <v>6156</v>
      </c>
    </row>
    <row r="154" s="1" customFormat="true" customHeight="true" spans="1:7">
      <c r="A154" s="22"/>
      <c r="B154" s="22"/>
      <c r="C154" s="36"/>
      <c r="D154" s="17" t="s">
        <v>21</v>
      </c>
      <c r="E154" s="50">
        <v>22230</v>
      </c>
      <c r="F154" s="39">
        <f t="shared" si="6"/>
        <v>15561</v>
      </c>
      <c r="G154" s="39">
        <f t="shared" si="7"/>
        <v>6669</v>
      </c>
    </row>
    <row r="155" s="1" customFormat="true" customHeight="true" spans="1:7">
      <c r="A155" s="14">
        <v>95</v>
      </c>
      <c r="B155" s="14" t="s">
        <v>9</v>
      </c>
      <c r="C155" s="21" t="s">
        <v>113</v>
      </c>
      <c r="D155" s="17" t="s">
        <v>11</v>
      </c>
      <c r="E155" s="50">
        <v>19440</v>
      </c>
      <c r="F155" s="39">
        <f t="shared" si="6"/>
        <v>13608</v>
      </c>
      <c r="G155" s="39">
        <f t="shared" si="7"/>
        <v>5832</v>
      </c>
    </row>
    <row r="156" s="1" customFormat="true" customHeight="true" spans="1:7">
      <c r="A156" s="14">
        <v>96</v>
      </c>
      <c r="B156" s="14" t="s">
        <v>9</v>
      </c>
      <c r="C156" s="21" t="s">
        <v>114</v>
      </c>
      <c r="D156" s="17" t="s">
        <v>11</v>
      </c>
      <c r="E156" s="50">
        <v>17496</v>
      </c>
      <c r="F156" s="39">
        <f t="shared" si="6"/>
        <v>12247.2</v>
      </c>
      <c r="G156" s="39">
        <f t="shared" si="7"/>
        <v>5248.8</v>
      </c>
    </row>
    <row r="157" s="1" customFormat="true" customHeight="true" spans="1:7">
      <c r="A157" s="24">
        <v>97</v>
      </c>
      <c r="B157" s="14" t="s">
        <v>9</v>
      </c>
      <c r="C157" s="21" t="s">
        <v>115</v>
      </c>
      <c r="D157" s="27" t="s">
        <v>30</v>
      </c>
      <c r="E157" s="50">
        <v>7060</v>
      </c>
      <c r="F157" s="39">
        <f t="shared" si="6"/>
        <v>4942</v>
      </c>
      <c r="G157" s="39">
        <f t="shared" si="7"/>
        <v>2118</v>
      </c>
    </row>
    <row r="158" s="1" customFormat="true" customHeight="true" spans="1:7">
      <c r="A158" s="25"/>
      <c r="B158" s="25"/>
      <c r="C158" s="21"/>
      <c r="D158" s="17" t="s">
        <v>20</v>
      </c>
      <c r="E158" s="50">
        <v>9900</v>
      </c>
      <c r="F158" s="39">
        <f t="shared" si="6"/>
        <v>6930</v>
      </c>
      <c r="G158" s="39">
        <f t="shared" si="7"/>
        <v>2970</v>
      </c>
    </row>
    <row r="159" s="1" customFormat="true" customHeight="true" spans="1:7">
      <c r="A159" s="26"/>
      <c r="B159" s="26"/>
      <c r="C159" s="21"/>
      <c r="D159" s="17" t="s">
        <v>11</v>
      </c>
      <c r="E159" s="50">
        <v>15552</v>
      </c>
      <c r="F159" s="39">
        <f t="shared" si="6"/>
        <v>10886.4</v>
      </c>
      <c r="G159" s="39">
        <f t="shared" si="7"/>
        <v>4665.6</v>
      </c>
    </row>
    <row r="160" s="1" customFormat="true" customHeight="true" spans="1:7">
      <c r="A160" s="14">
        <v>98</v>
      </c>
      <c r="B160" s="14" t="s">
        <v>9</v>
      </c>
      <c r="C160" s="21" t="s">
        <v>116</v>
      </c>
      <c r="D160" s="17" t="s">
        <v>11</v>
      </c>
      <c r="E160" s="50">
        <v>17496</v>
      </c>
      <c r="F160" s="39">
        <f t="shared" si="6"/>
        <v>12247.2</v>
      </c>
      <c r="G160" s="39">
        <f t="shared" si="7"/>
        <v>5248.8</v>
      </c>
    </row>
    <row r="161" s="1" customFormat="true" customHeight="true" spans="1:7">
      <c r="A161" s="14">
        <v>99</v>
      </c>
      <c r="B161" s="14" t="s">
        <v>9</v>
      </c>
      <c r="C161" s="21" t="s">
        <v>117</v>
      </c>
      <c r="D161" s="17" t="s">
        <v>21</v>
      </c>
      <c r="E161" s="50">
        <v>23400</v>
      </c>
      <c r="F161" s="39">
        <f t="shared" si="6"/>
        <v>16380</v>
      </c>
      <c r="G161" s="39">
        <f t="shared" si="7"/>
        <v>7020</v>
      </c>
    </row>
    <row r="162" s="1" customFormat="true" customHeight="true" spans="1:7">
      <c r="A162" s="14">
        <v>100</v>
      </c>
      <c r="B162" s="14" t="s">
        <v>9</v>
      </c>
      <c r="C162" s="21" t="s">
        <v>118</v>
      </c>
      <c r="D162" s="17" t="s">
        <v>11</v>
      </c>
      <c r="E162" s="50">
        <v>19440</v>
      </c>
      <c r="F162" s="39">
        <f t="shared" si="6"/>
        <v>13608</v>
      </c>
      <c r="G162" s="39">
        <f t="shared" si="7"/>
        <v>5832</v>
      </c>
    </row>
    <row r="163" s="1" customFormat="true" customHeight="true" spans="1:7">
      <c r="A163" s="14">
        <v>101</v>
      </c>
      <c r="B163" s="14" t="s">
        <v>9</v>
      </c>
      <c r="C163" s="32" t="s">
        <v>119</v>
      </c>
      <c r="D163" s="17" t="s">
        <v>11</v>
      </c>
      <c r="E163" s="50">
        <v>17496</v>
      </c>
      <c r="F163" s="39">
        <f t="shared" si="6"/>
        <v>12247.2</v>
      </c>
      <c r="G163" s="39">
        <f t="shared" si="7"/>
        <v>5248.8</v>
      </c>
    </row>
    <row r="164" s="1" customFormat="true" customHeight="true" spans="1:7">
      <c r="A164" s="24">
        <v>102</v>
      </c>
      <c r="B164" s="14" t="s">
        <v>9</v>
      </c>
      <c r="C164" s="34" t="s">
        <v>120</v>
      </c>
      <c r="D164" s="27" t="s">
        <v>30</v>
      </c>
      <c r="E164" s="50">
        <v>6440</v>
      </c>
      <c r="F164" s="39">
        <f t="shared" si="6"/>
        <v>4508</v>
      </c>
      <c r="G164" s="39">
        <f t="shared" si="7"/>
        <v>1932</v>
      </c>
    </row>
    <row r="165" s="1" customFormat="true" customHeight="true" spans="1:7">
      <c r="A165" s="26"/>
      <c r="B165" s="26"/>
      <c r="C165" s="36"/>
      <c r="D165" s="17" t="s">
        <v>20</v>
      </c>
      <c r="E165" s="50">
        <v>23400</v>
      </c>
      <c r="F165" s="39">
        <f t="shared" si="6"/>
        <v>16380</v>
      </c>
      <c r="G165" s="39">
        <f t="shared" si="7"/>
        <v>7020</v>
      </c>
    </row>
    <row r="166" s="1" customFormat="true" customHeight="true" spans="1:7">
      <c r="A166" s="14">
        <v>103</v>
      </c>
      <c r="B166" s="14" t="s">
        <v>9</v>
      </c>
      <c r="C166" s="21" t="s">
        <v>121</v>
      </c>
      <c r="D166" s="17" t="s">
        <v>11</v>
      </c>
      <c r="E166" s="50">
        <v>11664</v>
      </c>
      <c r="F166" s="39">
        <f t="shared" si="6"/>
        <v>8164.8</v>
      </c>
      <c r="G166" s="39">
        <f t="shared" si="7"/>
        <v>3499.2</v>
      </c>
    </row>
    <row r="167" s="1" customFormat="true" customHeight="true" spans="1:7">
      <c r="A167" s="14">
        <v>104</v>
      </c>
      <c r="B167" s="14" t="s">
        <v>9</v>
      </c>
      <c r="C167" s="21" t="s">
        <v>122</v>
      </c>
      <c r="D167" s="17" t="s">
        <v>11</v>
      </c>
      <c r="E167" s="50">
        <v>15552</v>
      </c>
      <c r="F167" s="39">
        <f t="shared" si="6"/>
        <v>10886.4</v>
      </c>
      <c r="G167" s="39">
        <f t="shared" si="7"/>
        <v>4665.6</v>
      </c>
    </row>
    <row r="168" s="1" customFormat="true" customHeight="true" spans="1:7">
      <c r="A168" s="14">
        <v>105</v>
      </c>
      <c r="B168" s="14" t="s">
        <v>9</v>
      </c>
      <c r="C168" s="21" t="s">
        <v>123</v>
      </c>
      <c r="D168" s="17" t="s">
        <v>20</v>
      </c>
      <c r="E168" s="50">
        <v>11700</v>
      </c>
      <c r="F168" s="39">
        <f t="shared" si="6"/>
        <v>8190</v>
      </c>
      <c r="G168" s="39">
        <f t="shared" si="7"/>
        <v>3510</v>
      </c>
    </row>
    <row r="169" s="1" customFormat="true" customHeight="true" spans="1:7">
      <c r="A169" s="24">
        <v>106</v>
      </c>
      <c r="B169" s="14" t="s">
        <v>9</v>
      </c>
      <c r="C169" s="21" t="s">
        <v>124</v>
      </c>
      <c r="D169" s="17" t="s">
        <v>20</v>
      </c>
      <c r="E169" s="50">
        <v>10800</v>
      </c>
      <c r="F169" s="39">
        <f t="shared" si="6"/>
        <v>7560</v>
      </c>
      <c r="G169" s="39">
        <f t="shared" si="7"/>
        <v>3240</v>
      </c>
    </row>
    <row r="170" s="1" customFormat="true" customHeight="true" spans="1:7">
      <c r="A170" s="25"/>
      <c r="B170" s="25"/>
      <c r="C170" s="21"/>
      <c r="D170" s="17" t="s">
        <v>21</v>
      </c>
      <c r="E170" s="50">
        <v>21690</v>
      </c>
      <c r="F170" s="39">
        <f t="shared" si="6"/>
        <v>15183</v>
      </c>
      <c r="G170" s="39">
        <f t="shared" si="7"/>
        <v>6507</v>
      </c>
    </row>
    <row r="171" s="1" customFormat="true" customHeight="true" spans="1:7">
      <c r="A171" s="26"/>
      <c r="B171" s="26"/>
      <c r="C171" s="45"/>
      <c r="D171" s="17" t="s">
        <v>11</v>
      </c>
      <c r="E171" s="50">
        <v>17496</v>
      </c>
      <c r="F171" s="39">
        <f t="shared" si="6"/>
        <v>12247.2</v>
      </c>
      <c r="G171" s="39">
        <f t="shared" si="7"/>
        <v>5248.8</v>
      </c>
    </row>
    <row r="172" s="1" customFormat="true" customHeight="true" spans="1:7">
      <c r="A172" s="14">
        <v>107</v>
      </c>
      <c r="B172" s="14" t="s">
        <v>9</v>
      </c>
      <c r="C172" s="45" t="s">
        <v>125</v>
      </c>
      <c r="D172" s="17" t="s">
        <v>11</v>
      </c>
      <c r="E172" s="50">
        <v>17496</v>
      </c>
      <c r="F172" s="39">
        <f t="shared" si="6"/>
        <v>12247.2</v>
      </c>
      <c r="G172" s="39">
        <f t="shared" si="7"/>
        <v>5248.8</v>
      </c>
    </row>
    <row r="173" s="1" customFormat="true" customHeight="true" spans="1:7">
      <c r="A173" s="14">
        <v>108</v>
      </c>
      <c r="B173" s="14" t="s">
        <v>9</v>
      </c>
      <c r="C173" s="45" t="s">
        <v>126</v>
      </c>
      <c r="D173" s="17" t="s">
        <v>21</v>
      </c>
      <c r="E173" s="50">
        <v>23400</v>
      </c>
      <c r="F173" s="39">
        <f t="shared" si="6"/>
        <v>16380</v>
      </c>
      <c r="G173" s="39">
        <f t="shared" si="7"/>
        <v>7020</v>
      </c>
    </row>
    <row r="174" s="1" customFormat="true" customHeight="true" spans="1:7">
      <c r="A174" s="14">
        <v>109</v>
      </c>
      <c r="B174" s="14" t="s">
        <v>9</v>
      </c>
      <c r="C174" s="45" t="s">
        <v>127</v>
      </c>
      <c r="D174" s="17" t="s">
        <v>11</v>
      </c>
      <c r="E174" s="50">
        <v>10368</v>
      </c>
      <c r="F174" s="39">
        <f t="shared" si="6"/>
        <v>7257.6</v>
      </c>
      <c r="G174" s="39">
        <f t="shared" si="7"/>
        <v>3110.4</v>
      </c>
    </row>
    <row r="175" s="1" customFormat="true" customHeight="true" spans="1:7">
      <c r="A175" s="14">
        <v>110</v>
      </c>
      <c r="B175" s="14" t="s">
        <v>9</v>
      </c>
      <c r="C175" s="45" t="s">
        <v>128</v>
      </c>
      <c r="D175" s="17" t="s">
        <v>11</v>
      </c>
      <c r="E175" s="50">
        <v>17496</v>
      </c>
      <c r="F175" s="39">
        <f t="shared" si="6"/>
        <v>12247.2</v>
      </c>
      <c r="G175" s="39">
        <f t="shared" si="7"/>
        <v>5248.8</v>
      </c>
    </row>
    <row r="176" s="1" customFormat="true" customHeight="true" spans="1:7">
      <c r="A176" s="14">
        <v>111</v>
      </c>
      <c r="B176" s="14" t="s">
        <v>9</v>
      </c>
      <c r="C176" s="34" t="s">
        <v>129</v>
      </c>
      <c r="D176" s="19" t="s">
        <v>14</v>
      </c>
      <c r="E176" s="50">
        <v>4650</v>
      </c>
      <c r="F176" s="39">
        <f t="shared" si="6"/>
        <v>3255</v>
      </c>
      <c r="G176" s="39">
        <f t="shared" si="7"/>
        <v>1395</v>
      </c>
    </row>
    <row r="177" s="1" customFormat="true" customHeight="true" spans="1:7">
      <c r="A177" s="24">
        <v>112</v>
      </c>
      <c r="B177" s="14" t="s">
        <v>9</v>
      </c>
      <c r="C177" s="34" t="s">
        <v>130</v>
      </c>
      <c r="D177" s="27" t="s">
        <v>30</v>
      </c>
      <c r="E177" s="50">
        <v>3370</v>
      </c>
      <c r="F177" s="39">
        <f t="shared" si="6"/>
        <v>2359</v>
      </c>
      <c r="G177" s="39">
        <f t="shared" si="7"/>
        <v>1011</v>
      </c>
    </row>
    <row r="178" s="1" customFormat="true" customHeight="true" spans="1:7">
      <c r="A178" s="26"/>
      <c r="B178" s="26"/>
      <c r="C178" s="35"/>
      <c r="D178" s="17" t="s">
        <v>20</v>
      </c>
      <c r="E178" s="50">
        <v>11700</v>
      </c>
      <c r="F178" s="39">
        <f t="shared" si="6"/>
        <v>8190</v>
      </c>
      <c r="G178" s="39">
        <f t="shared" si="7"/>
        <v>3510</v>
      </c>
    </row>
    <row r="179" s="1" customFormat="true" customHeight="true" spans="1:7">
      <c r="A179" s="14">
        <v>113</v>
      </c>
      <c r="B179" s="14" t="s">
        <v>9</v>
      </c>
      <c r="C179" s="45" t="s">
        <v>131</v>
      </c>
      <c r="D179" s="17" t="s">
        <v>11</v>
      </c>
      <c r="E179" s="50">
        <v>15552</v>
      </c>
      <c r="F179" s="39">
        <f t="shared" si="6"/>
        <v>10886.4</v>
      </c>
      <c r="G179" s="39">
        <f t="shared" si="7"/>
        <v>4665.6</v>
      </c>
    </row>
    <row r="180" s="1" customFormat="true" customHeight="true" spans="1:7">
      <c r="A180" s="24">
        <v>114</v>
      </c>
      <c r="B180" s="24" t="s">
        <v>9</v>
      </c>
      <c r="C180" s="45" t="s">
        <v>132</v>
      </c>
      <c r="D180" s="27" t="s">
        <v>30</v>
      </c>
      <c r="E180" s="50">
        <v>2388</v>
      </c>
      <c r="F180" s="39">
        <f t="shared" si="6"/>
        <v>1671.6</v>
      </c>
      <c r="G180" s="39">
        <f t="shared" si="7"/>
        <v>716.4</v>
      </c>
    </row>
    <row r="181" s="1" customFormat="true" customHeight="true" spans="1:7">
      <c r="A181" s="25"/>
      <c r="B181" s="25"/>
      <c r="C181" s="45"/>
      <c r="D181" s="17" t="s">
        <v>20</v>
      </c>
      <c r="E181" s="50">
        <v>11700</v>
      </c>
      <c r="F181" s="39">
        <f t="shared" si="6"/>
        <v>8190</v>
      </c>
      <c r="G181" s="39">
        <f t="shared" si="7"/>
        <v>3510</v>
      </c>
    </row>
    <row r="182" s="1" customFormat="true" customHeight="true" spans="1:7">
      <c r="A182" s="26"/>
      <c r="B182" s="26"/>
      <c r="C182" s="21"/>
      <c r="D182" s="17" t="s">
        <v>21</v>
      </c>
      <c r="E182" s="50">
        <v>10530</v>
      </c>
      <c r="F182" s="39">
        <f t="shared" si="6"/>
        <v>7371</v>
      </c>
      <c r="G182" s="39">
        <f t="shared" si="7"/>
        <v>3159</v>
      </c>
    </row>
    <row r="183" s="1" customFormat="true" customHeight="true" spans="1:7">
      <c r="A183" s="24">
        <v>115</v>
      </c>
      <c r="B183" s="24" t="s">
        <v>9</v>
      </c>
      <c r="C183" s="21" t="s">
        <v>133</v>
      </c>
      <c r="D183" s="17" t="s">
        <v>20</v>
      </c>
      <c r="E183" s="50">
        <v>18810</v>
      </c>
      <c r="F183" s="39">
        <f t="shared" si="6"/>
        <v>13167</v>
      </c>
      <c r="G183" s="39">
        <f t="shared" si="7"/>
        <v>5643</v>
      </c>
    </row>
    <row r="184" s="1" customFormat="true" customHeight="true" spans="1:7">
      <c r="A184" s="26"/>
      <c r="B184" s="26"/>
      <c r="C184" s="21"/>
      <c r="D184" s="17" t="s">
        <v>21</v>
      </c>
      <c r="E184" s="50">
        <v>18810</v>
      </c>
      <c r="F184" s="39">
        <f t="shared" si="6"/>
        <v>13167</v>
      </c>
      <c r="G184" s="39">
        <f t="shared" si="7"/>
        <v>5643</v>
      </c>
    </row>
    <row r="185" s="1" customFormat="true" customHeight="true" spans="1:7">
      <c r="A185" s="14">
        <v>116</v>
      </c>
      <c r="B185" s="14" t="s">
        <v>9</v>
      </c>
      <c r="C185" s="33" t="s">
        <v>134</v>
      </c>
      <c r="D185" s="19" t="s">
        <v>14</v>
      </c>
      <c r="E185" s="50">
        <v>4400</v>
      </c>
      <c r="F185" s="39">
        <f t="shared" si="6"/>
        <v>3080</v>
      </c>
      <c r="G185" s="39">
        <f t="shared" si="7"/>
        <v>1320</v>
      </c>
    </row>
    <row r="186" s="1" customFormat="true" customHeight="true" spans="1:7">
      <c r="A186" s="14">
        <v>117</v>
      </c>
      <c r="B186" s="14" t="s">
        <v>9</v>
      </c>
      <c r="C186" s="33" t="s">
        <v>135</v>
      </c>
      <c r="D186" s="19" t="s">
        <v>14</v>
      </c>
      <c r="E186" s="50">
        <v>4400</v>
      </c>
      <c r="F186" s="39">
        <f t="shared" si="6"/>
        <v>3080</v>
      </c>
      <c r="G186" s="39">
        <f t="shared" si="7"/>
        <v>1320</v>
      </c>
    </row>
    <row r="187" s="1" customFormat="true" customHeight="true" spans="1:8">
      <c r="A187" s="14">
        <v>118</v>
      </c>
      <c r="B187" s="14" t="s">
        <v>9</v>
      </c>
      <c r="C187" s="21" t="s">
        <v>136</v>
      </c>
      <c r="D187" s="46" t="s">
        <v>137</v>
      </c>
      <c r="E187" s="50">
        <v>591610</v>
      </c>
      <c r="F187" s="39">
        <f t="shared" si="6"/>
        <v>414127</v>
      </c>
      <c r="G187" s="39">
        <f t="shared" si="7"/>
        <v>177483</v>
      </c>
      <c r="H187" s="51"/>
    </row>
    <row r="188" s="1" customFormat="true" customHeight="true" spans="1:8">
      <c r="A188" s="14"/>
      <c r="B188" s="14"/>
      <c r="C188" s="21"/>
      <c r="D188" s="46" t="s">
        <v>138</v>
      </c>
      <c r="E188" s="50">
        <v>200000</v>
      </c>
      <c r="F188" s="39">
        <f t="shared" si="6"/>
        <v>140000</v>
      </c>
      <c r="G188" s="39">
        <f t="shared" si="7"/>
        <v>60000</v>
      </c>
      <c r="H188" s="51"/>
    </row>
    <row r="189" s="1" customFormat="true" customHeight="true" spans="1:8">
      <c r="A189" s="14"/>
      <c r="B189" s="14"/>
      <c r="C189" s="21"/>
      <c r="D189" s="46" t="s">
        <v>139</v>
      </c>
      <c r="E189" s="50">
        <v>65000</v>
      </c>
      <c r="F189" s="39">
        <f t="shared" si="6"/>
        <v>45500</v>
      </c>
      <c r="G189" s="39">
        <f t="shared" si="7"/>
        <v>19500</v>
      </c>
      <c r="H189" s="51"/>
    </row>
    <row r="190" s="1" customFormat="true" customHeight="true" spans="1:8">
      <c r="A190" s="14"/>
      <c r="B190" s="14"/>
      <c r="C190" s="21"/>
      <c r="D190" s="47" t="s">
        <v>140</v>
      </c>
      <c r="E190" s="50">
        <v>248500</v>
      </c>
      <c r="F190" s="39">
        <f t="shared" si="6"/>
        <v>173950</v>
      </c>
      <c r="G190" s="39">
        <f t="shared" si="7"/>
        <v>74550</v>
      </c>
      <c r="H190" s="51"/>
    </row>
    <row r="191" s="1" customFormat="true" customHeight="true" spans="1:8">
      <c r="A191" s="14">
        <v>119</v>
      </c>
      <c r="B191" s="14" t="s">
        <v>9</v>
      </c>
      <c r="C191" s="21" t="s">
        <v>141</v>
      </c>
      <c r="D191" s="46" t="s">
        <v>137</v>
      </c>
      <c r="E191" s="50">
        <v>534895</v>
      </c>
      <c r="F191" s="39">
        <f t="shared" si="6"/>
        <v>374426.5</v>
      </c>
      <c r="G191" s="39">
        <f t="shared" si="7"/>
        <v>160468.5</v>
      </c>
      <c r="H191" s="51"/>
    </row>
    <row r="192" s="1" customFormat="true" customHeight="true" spans="1:8">
      <c r="A192" s="14"/>
      <c r="B192" s="14"/>
      <c r="C192" s="21"/>
      <c r="D192" s="48" t="s">
        <v>142</v>
      </c>
      <c r="E192" s="50">
        <v>17000</v>
      </c>
      <c r="F192" s="39">
        <f t="shared" si="6"/>
        <v>11900</v>
      </c>
      <c r="G192" s="39">
        <f t="shared" si="7"/>
        <v>5100</v>
      </c>
      <c r="H192" s="51"/>
    </row>
    <row r="193" s="1" customFormat="true" customHeight="true" spans="1:8">
      <c r="A193" s="14"/>
      <c r="B193" s="14"/>
      <c r="C193" s="21"/>
      <c r="D193" s="46" t="s">
        <v>138</v>
      </c>
      <c r="E193" s="50">
        <v>110200</v>
      </c>
      <c r="F193" s="39">
        <f t="shared" si="6"/>
        <v>77140</v>
      </c>
      <c r="G193" s="39">
        <f t="shared" si="7"/>
        <v>33060</v>
      </c>
      <c r="H193" s="51"/>
    </row>
    <row r="194" s="1" customFormat="true" customHeight="true" spans="1:8">
      <c r="A194" s="14"/>
      <c r="B194" s="14"/>
      <c r="C194" s="21"/>
      <c r="D194" s="46" t="s">
        <v>139</v>
      </c>
      <c r="E194" s="50">
        <v>60000</v>
      </c>
      <c r="F194" s="39">
        <f t="shared" ref="F194:F197" si="8">E194*0.7</f>
        <v>42000</v>
      </c>
      <c r="G194" s="39">
        <f t="shared" ref="G194:G197" si="9">E194*0.3</f>
        <v>18000</v>
      </c>
      <c r="H194" s="51"/>
    </row>
    <row r="195" s="1" customFormat="true" customHeight="true" spans="1:8">
      <c r="A195" s="14"/>
      <c r="B195" s="14"/>
      <c r="C195" s="21"/>
      <c r="D195" s="47" t="s">
        <v>140</v>
      </c>
      <c r="E195" s="50">
        <v>136500</v>
      </c>
      <c r="F195" s="39">
        <f t="shared" si="8"/>
        <v>95550</v>
      </c>
      <c r="G195" s="39">
        <f t="shared" si="9"/>
        <v>40950</v>
      </c>
      <c r="H195" s="51"/>
    </row>
    <row r="196" s="1" customFormat="true" customHeight="true" spans="1:8">
      <c r="A196" s="14">
        <v>120</v>
      </c>
      <c r="B196" s="14" t="s">
        <v>9</v>
      </c>
      <c r="C196" s="21" t="s">
        <v>143</v>
      </c>
      <c r="D196" s="46" t="s">
        <v>137</v>
      </c>
      <c r="E196" s="50">
        <v>224760</v>
      </c>
      <c r="F196" s="39">
        <f t="shared" si="8"/>
        <v>157332</v>
      </c>
      <c r="G196" s="39">
        <f t="shared" si="9"/>
        <v>67428</v>
      </c>
      <c r="H196" s="61"/>
    </row>
    <row r="197" s="1" customFormat="true" customHeight="true" spans="1:8">
      <c r="A197" s="14">
        <v>121</v>
      </c>
      <c r="B197" s="14" t="s">
        <v>9</v>
      </c>
      <c r="C197" s="21" t="s">
        <v>144</v>
      </c>
      <c r="D197" s="27" t="s">
        <v>137</v>
      </c>
      <c r="E197" s="50">
        <v>233190</v>
      </c>
      <c r="F197" s="39">
        <f t="shared" si="8"/>
        <v>163233</v>
      </c>
      <c r="G197" s="39">
        <f t="shared" si="9"/>
        <v>69957</v>
      </c>
      <c r="H197" s="61"/>
    </row>
    <row r="198" s="1" customFormat="true" customHeight="true" spans="1:8">
      <c r="A198" s="52"/>
      <c r="B198" s="53" t="s">
        <v>145</v>
      </c>
      <c r="C198" s="54"/>
      <c r="D198" s="52"/>
      <c r="E198" s="62">
        <f>SUM(E4:E197)</f>
        <v>4907373.8</v>
      </c>
      <c r="F198" s="62">
        <f>SUM(F4:F197)</f>
        <v>3435161.66</v>
      </c>
      <c r="G198" s="62">
        <f>SUM(G4:G197)</f>
        <v>1472212.14</v>
      </c>
      <c r="H198" s="61"/>
    </row>
    <row r="199" s="2" customFormat="true" ht="24.75" customHeight="true" spans="1:8">
      <c r="A199" s="24">
        <v>122</v>
      </c>
      <c r="B199" s="24" t="s">
        <v>146</v>
      </c>
      <c r="C199" s="16" t="s">
        <v>147</v>
      </c>
      <c r="D199" s="17" t="s">
        <v>92</v>
      </c>
      <c r="E199" s="50">
        <v>25091.1</v>
      </c>
      <c r="F199" s="39">
        <f t="shared" ref="F199:F213" si="10">E199*0.3</f>
        <v>7527.33</v>
      </c>
      <c r="G199" s="39">
        <f t="shared" ref="G199:G213" si="11">E199*0.7</f>
        <v>17563.77</v>
      </c>
      <c r="H199" s="63"/>
    </row>
    <row r="200" s="2" customFormat="true" ht="24.75" customHeight="true" spans="1:8">
      <c r="A200" s="26"/>
      <c r="B200" s="26"/>
      <c r="C200" s="16"/>
      <c r="D200" s="19" t="s">
        <v>14</v>
      </c>
      <c r="E200" s="50">
        <v>5910</v>
      </c>
      <c r="F200" s="39">
        <f t="shared" si="10"/>
        <v>1773</v>
      </c>
      <c r="G200" s="39">
        <f t="shared" si="11"/>
        <v>4137</v>
      </c>
      <c r="H200" s="63"/>
    </row>
    <row r="201" s="2" customFormat="true" ht="24.75" customHeight="true" spans="1:7">
      <c r="A201" s="15">
        <v>123</v>
      </c>
      <c r="B201" s="15" t="s">
        <v>146</v>
      </c>
      <c r="C201" s="18" t="s">
        <v>148</v>
      </c>
      <c r="D201" s="19" t="s">
        <v>14</v>
      </c>
      <c r="E201" s="50">
        <v>4450</v>
      </c>
      <c r="F201" s="39">
        <f t="shared" si="10"/>
        <v>1335</v>
      </c>
      <c r="G201" s="39">
        <f t="shared" si="11"/>
        <v>3115</v>
      </c>
    </row>
    <row r="202" s="2" customFormat="true" ht="24.75" customHeight="true" spans="1:7">
      <c r="A202" s="15">
        <v>124</v>
      </c>
      <c r="B202" s="15" t="s">
        <v>146</v>
      </c>
      <c r="C202" s="18" t="s">
        <v>149</v>
      </c>
      <c r="D202" s="19" t="s">
        <v>14</v>
      </c>
      <c r="E202" s="50">
        <v>4450</v>
      </c>
      <c r="F202" s="39">
        <f t="shared" si="10"/>
        <v>1335</v>
      </c>
      <c r="G202" s="39">
        <f t="shared" si="11"/>
        <v>3115</v>
      </c>
    </row>
    <row r="203" s="2" customFormat="true" ht="24.75" customHeight="true" spans="1:7">
      <c r="A203" s="15">
        <v>125</v>
      </c>
      <c r="B203" s="15" t="s">
        <v>146</v>
      </c>
      <c r="C203" s="18" t="s">
        <v>150</v>
      </c>
      <c r="D203" s="19" t="s">
        <v>14</v>
      </c>
      <c r="E203" s="50">
        <v>9300</v>
      </c>
      <c r="F203" s="39">
        <f t="shared" si="10"/>
        <v>2790</v>
      </c>
      <c r="G203" s="39">
        <f t="shared" si="11"/>
        <v>6510</v>
      </c>
    </row>
    <row r="204" s="2" customFormat="true" ht="24.75" customHeight="true" spans="1:7">
      <c r="A204" s="15">
        <v>126</v>
      </c>
      <c r="B204" s="15" t="s">
        <v>146</v>
      </c>
      <c r="C204" s="18" t="s">
        <v>151</v>
      </c>
      <c r="D204" s="19" t="s">
        <v>14</v>
      </c>
      <c r="E204" s="50">
        <v>5260</v>
      </c>
      <c r="F204" s="39">
        <f t="shared" si="10"/>
        <v>1578</v>
      </c>
      <c r="G204" s="39">
        <f t="shared" si="11"/>
        <v>3682</v>
      </c>
    </row>
    <row r="205" s="2" customFormat="true" ht="24.75" customHeight="true" spans="1:7">
      <c r="A205" s="15">
        <v>127</v>
      </c>
      <c r="B205" s="15" t="s">
        <v>146</v>
      </c>
      <c r="C205" s="18" t="s">
        <v>152</v>
      </c>
      <c r="D205" s="19" t="s">
        <v>14</v>
      </c>
      <c r="E205" s="50">
        <v>4890</v>
      </c>
      <c r="F205" s="39">
        <f t="shared" si="10"/>
        <v>1467</v>
      </c>
      <c r="G205" s="39">
        <f t="shared" si="11"/>
        <v>3423</v>
      </c>
    </row>
    <row r="206" s="2" customFormat="true" ht="24.75" customHeight="true" spans="1:7">
      <c r="A206" s="20">
        <v>128</v>
      </c>
      <c r="B206" s="20" t="s">
        <v>146</v>
      </c>
      <c r="C206" s="28" t="s">
        <v>153</v>
      </c>
      <c r="D206" s="27" t="s">
        <v>30</v>
      </c>
      <c r="E206" s="50">
        <v>6440</v>
      </c>
      <c r="F206" s="39">
        <f t="shared" si="10"/>
        <v>1932</v>
      </c>
      <c r="G206" s="39">
        <f t="shared" si="11"/>
        <v>4508</v>
      </c>
    </row>
    <row r="207" s="2" customFormat="true" ht="24.75" customHeight="true" spans="1:7">
      <c r="A207" s="30"/>
      <c r="B207" s="30"/>
      <c r="C207" s="31"/>
      <c r="D207" s="17" t="s">
        <v>20</v>
      </c>
      <c r="E207" s="50">
        <v>11115</v>
      </c>
      <c r="F207" s="39">
        <f t="shared" si="10"/>
        <v>3334.5</v>
      </c>
      <c r="G207" s="39">
        <f t="shared" si="11"/>
        <v>7780.5</v>
      </c>
    </row>
    <row r="208" s="2" customFormat="true" ht="24.75" customHeight="true" spans="1:7">
      <c r="A208" s="22"/>
      <c r="B208" s="22"/>
      <c r="C208" s="29"/>
      <c r="D208" s="17" t="s">
        <v>21</v>
      </c>
      <c r="E208" s="50">
        <v>11700</v>
      </c>
      <c r="F208" s="39">
        <f t="shared" si="10"/>
        <v>3510</v>
      </c>
      <c r="G208" s="39">
        <f t="shared" si="11"/>
        <v>8190</v>
      </c>
    </row>
    <row r="209" s="2" customFormat="true" ht="24.75" customHeight="true" spans="1:7">
      <c r="A209" s="20">
        <v>129</v>
      </c>
      <c r="B209" s="20" t="s">
        <v>146</v>
      </c>
      <c r="C209" s="28" t="s">
        <v>154</v>
      </c>
      <c r="D209" s="19" t="s">
        <v>32</v>
      </c>
      <c r="E209" s="50">
        <v>2760</v>
      </c>
      <c r="F209" s="39">
        <f t="shared" si="10"/>
        <v>828</v>
      </c>
      <c r="G209" s="39">
        <f t="shared" si="11"/>
        <v>1932</v>
      </c>
    </row>
    <row r="210" s="3" customFormat="true" ht="24.75" customHeight="true" spans="1:7">
      <c r="A210" s="22"/>
      <c r="B210" s="22"/>
      <c r="C210" s="29"/>
      <c r="D210" s="17" t="s">
        <v>33</v>
      </c>
      <c r="E210" s="50">
        <v>36450</v>
      </c>
      <c r="F210" s="39">
        <f t="shared" si="10"/>
        <v>10935</v>
      </c>
      <c r="G210" s="39">
        <f t="shared" si="11"/>
        <v>25515</v>
      </c>
    </row>
    <row r="211" s="3" customFormat="true" ht="24.75" customHeight="true" spans="1:7">
      <c r="A211" s="20">
        <v>130</v>
      </c>
      <c r="B211" s="20" t="s">
        <v>146</v>
      </c>
      <c r="C211" s="28" t="s">
        <v>155</v>
      </c>
      <c r="D211" s="19" t="s">
        <v>32</v>
      </c>
      <c r="E211" s="50">
        <v>2920</v>
      </c>
      <c r="F211" s="39">
        <f t="shared" si="10"/>
        <v>876</v>
      </c>
      <c r="G211" s="39">
        <f t="shared" si="11"/>
        <v>2044</v>
      </c>
    </row>
    <row r="212" s="3" customFormat="true" ht="24.75" customHeight="true" spans="1:7">
      <c r="A212" s="30"/>
      <c r="B212" s="30"/>
      <c r="C212" s="31"/>
      <c r="D212" s="17" t="s">
        <v>33</v>
      </c>
      <c r="E212" s="50">
        <v>29160</v>
      </c>
      <c r="F212" s="39">
        <f t="shared" si="10"/>
        <v>8748</v>
      </c>
      <c r="G212" s="39">
        <f t="shared" si="11"/>
        <v>20412</v>
      </c>
    </row>
    <row r="213" s="3" customFormat="true" ht="24.75" customHeight="true" spans="1:7">
      <c r="A213" s="22"/>
      <c r="B213" s="22"/>
      <c r="C213" s="29"/>
      <c r="D213" s="17" t="s">
        <v>92</v>
      </c>
      <c r="E213" s="50">
        <v>37778.4</v>
      </c>
      <c r="F213" s="39">
        <f t="shared" si="10"/>
        <v>11333.52</v>
      </c>
      <c r="G213" s="39">
        <f t="shared" si="11"/>
        <v>26444.88</v>
      </c>
    </row>
    <row r="214" s="3" customFormat="true" ht="24.75" customHeight="true" spans="1:7">
      <c r="A214" s="15">
        <v>131</v>
      </c>
      <c r="B214" s="15" t="s">
        <v>146</v>
      </c>
      <c r="C214" s="16" t="s">
        <v>156</v>
      </c>
      <c r="D214" s="17" t="s">
        <v>11</v>
      </c>
      <c r="E214" s="50">
        <v>17496</v>
      </c>
      <c r="F214" s="39">
        <f t="shared" ref="F214:F250" si="12">E214*0.3</f>
        <v>5248.8</v>
      </c>
      <c r="G214" s="39">
        <f t="shared" ref="G214:G250" si="13">E214*0.7</f>
        <v>12247.2</v>
      </c>
    </row>
    <row r="215" s="4" customFormat="true" ht="24.75" customHeight="true" spans="1:7">
      <c r="A215" s="15">
        <v>132</v>
      </c>
      <c r="B215" s="15" t="s">
        <v>146</v>
      </c>
      <c r="C215" s="18" t="s">
        <v>157</v>
      </c>
      <c r="D215" s="19" t="s">
        <v>14</v>
      </c>
      <c r="E215" s="50">
        <v>9806</v>
      </c>
      <c r="F215" s="39">
        <f t="shared" si="12"/>
        <v>2941.8</v>
      </c>
      <c r="G215" s="39">
        <f t="shared" si="13"/>
        <v>6864.2</v>
      </c>
    </row>
    <row r="216" s="5" customFormat="true" ht="24.75" customHeight="true" spans="1:7">
      <c r="A216" s="15">
        <v>133</v>
      </c>
      <c r="B216" s="15" t="s">
        <v>146</v>
      </c>
      <c r="C216" s="18" t="s">
        <v>158</v>
      </c>
      <c r="D216" s="19" t="s">
        <v>14</v>
      </c>
      <c r="E216" s="50">
        <v>9700</v>
      </c>
      <c r="F216" s="39">
        <f t="shared" si="12"/>
        <v>2910</v>
      </c>
      <c r="G216" s="39">
        <f t="shared" si="13"/>
        <v>6790</v>
      </c>
    </row>
    <row r="217" s="4" customFormat="true" ht="24.75" customHeight="true" spans="1:7">
      <c r="A217" s="15">
        <v>134</v>
      </c>
      <c r="B217" s="15" t="s">
        <v>146</v>
      </c>
      <c r="C217" s="16" t="s">
        <v>159</v>
      </c>
      <c r="D217" s="17" t="s">
        <v>11</v>
      </c>
      <c r="E217" s="50">
        <v>8748</v>
      </c>
      <c r="F217" s="39">
        <f t="shared" si="12"/>
        <v>2624.4</v>
      </c>
      <c r="G217" s="39">
        <f t="shared" si="13"/>
        <v>6123.6</v>
      </c>
    </row>
    <row r="218" s="5" customFormat="true" ht="24.75" customHeight="true" spans="1:7">
      <c r="A218" s="24">
        <v>135</v>
      </c>
      <c r="B218" s="24" t="s">
        <v>146</v>
      </c>
      <c r="C218" s="28" t="s">
        <v>160</v>
      </c>
      <c r="D218" s="19" t="s">
        <v>32</v>
      </c>
      <c r="E218" s="50">
        <v>2760</v>
      </c>
      <c r="F218" s="39">
        <f t="shared" si="12"/>
        <v>828</v>
      </c>
      <c r="G218" s="39">
        <f t="shared" si="13"/>
        <v>1932</v>
      </c>
    </row>
    <row r="219" s="4" customFormat="true" ht="24.75" customHeight="true" spans="1:7">
      <c r="A219" s="26"/>
      <c r="B219" s="26"/>
      <c r="C219" s="29"/>
      <c r="D219" s="17" t="s">
        <v>33</v>
      </c>
      <c r="E219" s="50">
        <v>29160</v>
      </c>
      <c r="F219" s="39">
        <f t="shared" si="12"/>
        <v>8748</v>
      </c>
      <c r="G219" s="39">
        <f t="shared" si="13"/>
        <v>20412</v>
      </c>
    </row>
    <row r="220" s="1" customFormat="true" customHeight="true" spans="1:7">
      <c r="A220" s="15">
        <v>136</v>
      </c>
      <c r="B220" s="15" t="s">
        <v>146</v>
      </c>
      <c r="C220" s="18" t="s">
        <v>161</v>
      </c>
      <c r="D220" s="19" t="s">
        <v>14</v>
      </c>
      <c r="E220" s="50">
        <v>8400</v>
      </c>
      <c r="F220" s="39">
        <f t="shared" si="12"/>
        <v>2520</v>
      </c>
      <c r="G220" s="39">
        <f t="shared" si="13"/>
        <v>5880</v>
      </c>
    </row>
    <row r="221" s="1" customFormat="true" customHeight="true" spans="1:7">
      <c r="A221" s="15">
        <v>137</v>
      </c>
      <c r="B221" s="15" t="s">
        <v>146</v>
      </c>
      <c r="C221" s="16" t="s">
        <v>162</v>
      </c>
      <c r="D221" s="17" t="s">
        <v>92</v>
      </c>
      <c r="E221" s="50">
        <v>11411.55</v>
      </c>
      <c r="F221" s="39">
        <f t="shared" si="12"/>
        <v>3423.465</v>
      </c>
      <c r="G221" s="39">
        <f t="shared" si="13"/>
        <v>7988.085</v>
      </c>
    </row>
    <row r="222" s="1" customFormat="true" customHeight="true" spans="1:7">
      <c r="A222" s="15">
        <v>138</v>
      </c>
      <c r="B222" s="15" t="s">
        <v>146</v>
      </c>
      <c r="C222" s="16" t="s">
        <v>163</v>
      </c>
      <c r="D222" s="17" t="s">
        <v>11</v>
      </c>
      <c r="E222" s="50">
        <v>15552</v>
      </c>
      <c r="F222" s="39">
        <f t="shared" si="12"/>
        <v>4665.6</v>
      </c>
      <c r="G222" s="39">
        <f t="shared" si="13"/>
        <v>10886.4</v>
      </c>
    </row>
    <row r="223" s="1" customFormat="true" customHeight="true" spans="1:7">
      <c r="A223" s="24">
        <v>139</v>
      </c>
      <c r="B223" s="24" t="s">
        <v>146</v>
      </c>
      <c r="C223" s="16" t="s">
        <v>164</v>
      </c>
      <c r="D223" s="27" t="s">
        <v>30</v>
      </c>
      <c r="E223" s="50">
        <v>4140</v>
      </c>
      <c r="F223" s="39">
        <f t="shared" si="12"/>
        <v>1242</v>
      </c>
      <c r="G223" s="39">
        <f t="shared" si="13"/>
        <v>2898</v>
      </c>
    </row>
    <row r="224" s="1" customFormat="true" customHeight="true" spans="1:7">
      <c r="A224" s="25"/>
      <c r="B224" s="25"/>
      <c r="C224" s="16"/>
      <c r="D224" s="17" t="s">
        <v>20</v>
      </c>
      <c r="E224" s="50">
        <v>10260</v>
      </c>
      <c r="F224" s="39">
        <f t="shared" si="12"/>
        <v>3078</v>
      </c>
      <c r="G224" s="39">
        <f t="shared" si="13"/>
        <v>7182</v>
      </c>
    </row>
    <row r="225" s="1" customFormat="true" customHeight="true" spans="1:7">
      <c r="A225" s="25"/>
      <c r="B225" s="25"/>
      <c r="C225" s="16"/>
      <c r="D225" s="17" t="s">
        <v>21</v>
      </c>
      <c r="E225" s="50">
        <v>11115</v>
      </c>
      <c r="F225" s="39">
        <f t="shared" si="12"/>
        <v>3334.5</v>
      </c>
      <c r="G225" s="39">
        <f t="shared" si="13"/>
        <v>7780.5</v>
      </c>
    </row>
    <row r="226" s="1" customFormat="true" customHeight="true" spans="1:7">
      <c r="A226" s="26"/>
      <c r="B226" s="26"/>
      <c r="C226" s="16"/>
      <c r="D226" s="17" t="s">
        <v>11</v>
      </c>
      <c r="E226" s="50">
        <v>15552</v>
      </c>
      <c r="F226" s="39">
        <f t="shared" si="12"/>
        <v>4665.6</v>
      </c>
      <c r="G226" s="39">
        <f t="shared" si="13"/>
        <v>10886.4</v>
      </c>
    </row>
    <row r="227" s="1" customFormat="true" customHeight="true" spans="1:7">
      <c r="A227" s="15">
        <v>140</v>
      </c>
      <c r="B227" s="15" t="s">
        <v>146</v>
      </c>
      <c r="C227" s="18" t="s">
        <v>165</v>
      </c>
      <c r="D227" s="19" t="s">
        <v>32</v>
      </c>
      <c r="E227" s="39">
        <v>5520</v>
      </c>
      <c r="F227" s="39">
        <f t="shared" si="12"/>
        <v>1656</v>
      </c>
      <c r="G227" s="39">
        <f t="shared" si="13"/>
        <v>3864</v>
      </c>
    </row>
    <row r="228" s="1" customFormat="true" customHeight="true" spans="1:7">
      <c r="A228" s="15">
        <v>141</v>
      </c>
      <c r="B228" s="15" t="s">
        <v>146</v>
      </c>
      <c r="C228" s="18" t="s">
        <v>166</v>
      </c>
      <c r="D228" s="19" t="s">
        <v>14</v>
      </c>
      <c r="E228" s="39">
        <v>10140</v>
      </c>
      <c r="F228" s="39">
        <f t="shared" si="12"/>
        <v>3042</v>
      </c>
      <c r="G228" s="39">
        <f t="shared" si="13"/>
        <v>7098</v>
      </c>
    </row>
    <row r="229" s="1" customFormat="true" customHeight="true" spans="1:7">
      <c r="A229" s="15">
        <v>142</v>
      </c>
      <c r="B229" s="15" t="s">
        <v>146</v>
      </c>
      <c r="C229" s="23" t="s">
        <v>167</v>
      </c>
      <c r="D229" s="19" t="s">
        <v>14</v>
      </c>
      <c r="E229" s="39">
        <v>4960</v>
      </c>
      <c r="F229" s="39">
        <f t="shared" si="12"/>
        <v>1488</v>
      </c>
      <c r="G229" s="39">
        <f t="shared" si="13"/>
        <v>3472</v>
      </c>
    </row>
    <row r="230" s="1" customFormat="true" customHeight="true" spans="1:7">
      <c r="A230" s="15">
        <v>143</v>
      </c>
      <c r="B230" s="15" t="s">
        <v>146</v>
      </c>
      <c r="C230" s="16" t="s">
        <v>168</v>
      </c>
      <c r="D230" s="17" t="s">
        <v>20</v>
      </c>
      <c r="E230" s="39">
        <v>23400</v>
      </c>
      <c r="F230" s="39">
        <f t="shared" si="12"/>
        <v>7020</v>
      </c>
      <c r="G230" s="39">
        <f t="shared" si="13"/>
        <v>16380</v>
      </c>
    </row>
    <row r="231" s="1" customFormat="true" customHeight="true" spans="1:7">
      <c r="A231" s="20">
        <v>144</v>
      </c>
      <c r="B231" s="20" t="s">
        <v>146</v>
      </c>
      <c r="C231" s="28" t="s">
        <v>169</v>
      </c>
      <c r="D231" s="19" t="s">
        <v>32</v>
      </c>
      <c r="E231" s="39">
        <v>2810</v>
      </c>
      <c r="F231" s="39">
        <f t="shared" si="12"/>
        <v>843</v>
      </c>
      <c r="G231" s="39">
        <f t="shared" si="13"/>
        <v>1967</v>
      </c>
    </row>
    <row r="232" s="1" customFormat="true" customHeight="true" spans="1:7">
      <c r="A232" s="22"/>
      <c r="B232" s="22"/>
      <c r="C232" s="29"/>
      <c r="D232" s="17" t="s">
        <v>33</v>
      </c>
      <c r="E232" s="39">
        <v>27540</v>
      </c>
      <c r="F232" s="39">
        <f t="shared" si="12"/>
        <v>8262</v>
      </c>
      <c r="G232" s="39">
        <f t="shared" si="13"/>
        <v>19278</v>
      </c>
    </row>
    <row r="233" s="1" customFormat="true" customHeight="true" spans="1:7">
      <c r="A233" s="15">
        <v>145</v>
      </c>
      <c r="B233" s="15" t="s">
        <v>146</v>
      </c>
      <c r="C233" s="18" t="s">
        <v>170</v>
      </c>
      <c r="D233" s="19" t="s">
        <v>14</v>
      </c>
      <c r="E233" s="39">
        <v>4360</v>
      </c>
      <c r="F233" s="39">
        <f t="shared" si="12"/>
        <v>1308</v>
      </c>
      <c r="G233" s="39">
        <f t="shared" si="13"/>
        <v>3052</v>
      </c>
    </row>
    <row r="234" s="1" customFormat="true" customHeight="true" spans="1:7">
      <c r="A234" s="15">
        <v>146</v>
      </c>
      <c r="B234" s="15" t="s">
        <v>146</v>
      </c>
      <c r="C234" s="18" t="s">
        <v>171</v>
      </c>
      <c r="D234" s="19" t="s">
        <v>14</v>
      </c>
      <c r="E234" s="39">
        <v>10520</v>
      </c>
      <c r="F234" s="39">
        <f t="shared" si="12"/>
        <v>3156</v>
      </c>
      <c r="G234" s="39">
        <f t="shared" si="13"/>
        <v>7364</v>
      </c>
    </row>
    <row r="235" s="1" customFormat="true" customHeight="true" spans="1:7">
      <c r="A235" s="15">
        <v>147</v>
      </c>
      <c r="B235" s="15" t="s">
        <v>146</v>
      </c>
      <c r="C235" s="16" t="s">
        <v>172</v>
      </c>
      <c r="D235" s="17" t="s">
        <v>92</v>
      </c>
      <c r="E235" s="39">
        <v>28620</v>
      </c>
      <c r="F235" s="39">
        <f t="shared" si="12"/>
        <v>8586</v>
      </c>
      <c r="G235" s="39">
        <f t="shared" si="13"/>
        <v>20034</v>
      </c>
    </row>
    <row r="236" s="1" customFormat="true" customHeight="true" spans="1:7">
      <c r="A236" s="15">
        <v>148</v>
      </c>
      <c r="B236" s="15" t="s">
        <v>146</v>
      </c>
      <c r="C236" s="16" t="s">
        <v>173</v>
      </c>
      <c r="D236" s="17" t="s">
        <v>92</v>
      </c>
      <c r="E236" s="39">
        <v>26712</v>
      </c>
      <c r="F236" s="39">
        <f t="shared" si="12"/>
        <v>8013.6</v>
      </c>
      <c r="G236" s="39">
        <f t="shared" si="13"/>
        <v>18698.4</v>
      </c>
    </row>
    <row r="237" s="1" customFormat="true" customHeight="true" spans="1:7">
      <c r="A237" s="15">
        <v>149</v>
      </c>
      <c r="B237" s="15" t="s">
        <v>146</v>
      </c>
      <c r="C237" s="18" t="s">
        <v>174</v>
      </c>
      <c r="D237" s="19" t="s">
        <v>14</v>
      </c>
      <c r="E237" s="39">
        <v>5070</v>
      </c>
      <c r="F237" s="39">
        <f t="shared" si="12"/>
        <v>1521</v>
      </c>
      <c r="G237" s="39">
        <f t="shared" si="13"/>
        <v>3549</v>
      </c>
    </row>
    <row r="238" s="1" customFormat="true" customHeight="true" spans="1:7">
      <c r="A238" s="20">
        <v>150</v>
      </c>
      <c r="B238" s="20" t="s">
        <v>146</v>
      </c>
      <c r="C238" s="28" t="s">
        <v>175</v>
      </c>
      <c r="D238" s="19" t="s">
        <v>32</v>
      </c>
      <c r="E238" s="39">
        <v>5520</v>
      </c>
      <c r="F238" s="39">
        <f t="shared" si="12"/>
        <v>1656</v>
      </c>
      <c r="G238" s="39">
        <f t="shared" si="13"/>
        <v>3864</v>
      </c>
    </row>
    <row r="239" s="1" customFormat="true" customHeight="true" spans="1:7">
      <c r="A239" s="30"/>
      <c r="B239" s="30"/>
      <c r="C239" s="31"/>
      <c r="D239" s="19" t="s">
        <v>14</v>
      </c>
      <c r="E239" s="39">
        <v>5260</v>
      </c>
      <c r="F239" s="39">
        <f t="shared" si="12"/>
        <v>1578</v>
      </c>
      <c r="G239" s="39">
        <f t="shared" si="13"/>
        <v>3682</v>
      </c>
    </row>
    <row r="240" s="1" customFormat="true" customHeight="true" spans="1:7">
      <c r="A240" s="22"/>
      <c r="B240" s="22"/>
      <c r="C240" s="29"/>
      <c r="D240" s="17" t="s">
        <v>33</v>
      </c>
      <c r="E240" s="39">
        <v>27540</v>
      </c>
      <c r="F240" s="39">
        <f t="shared" si="12"/>
        <v>8262</v>
      </c>
      <c r="G240" s="39">
        <f t="shared" si="13"/>
        <v>19278</v>
      </c>
    </row>
    <row r="241" s="1" customFormat="true" customHeight="true" spans="1:7">
      <c r="A241" s="15">
        <v>151</v>
      </c>
      <c r="B241" s="15" t="s">
        <v>146</v>
      </c>
      <c r="C241" s="16" t="s">
        <v>176</v>
      </c>
      <c r="D241" s="19" t="s">
        <v>14</v>
      </c>
      <c r="E241" s="39">
        <v>10140</v>
      </c>
      <c r="F241" s="39">
        <f t="shared" si="12"/>
        <v>3042</v>
      </c>
      <c r="G241" s="39">
        <f t="shared" si="13"/>
        <v>7098</v>
      </c>
    </row>
    <row r="242" s="1" customFormat="true" customHeight="true" spans="1:7">
      <c r="A242" s="15">
        <v>152</v>
      </c>
      <c r="B242" s="15" t="s">
        <v>146</v>
      </c>
      <c r="C242" s="16" t="s">
        <v>177</v>
      </c>
      <c r="D242" s="17" t="s">
        <v>11</v>
      </c>
      <c r="E242" s="39">
        <v>19440</v>
      </c>
      <c r="F242" s="39">
        <f t="shared" si="12"/>
        <v>5832</v>
      </c>
      <c r="G242" s="39">
        <f t="shared" si="13"/>
        <v>13608</v>
      </c>
    </row>
    <row r="243" s="1" customFormat="true" customHeight="true" spans="1:7">
      <c r="A243" s="15">
        <v>153</v>
      </c>
      <c r="B243" s="15" t="s">
        <v>146</v>
      </c>
      <c r="C243" s="18" t="s">
        <v>178</v>
      </c>
      <c r="D243" s="19" t="s">
        <v>14</v>
      </c>
      <c r="E243" s="39">
        <v>4220</v>
      </c>
      <c r="F243" s="39">
        <f t="shared" si="12"/>
        <v>1266</v>
      </c>
      <c r="G243" s="39">
        <f t="shared" si="13"/>
        <v>2954</v>
      </c>
    </row>
    <row r="244" s="1" customFormat="true" customHeight="true" spans="1:7">
      <c r="A244" s="15">
        <v>154</v>
      </c>
      <c r="B244" s="15" t="s">
        <v>146</v>
      </c>
      <c r="C244" s="18" t="s">
        <v>179</v>
      </c>
      <c r="D244" s="19" t="s">
        <v>14</v>
      </c>
      <c r="E244" s="39">
        <v>5260</v>
      </c>
      <c r="F244" s="39">
        <f t="shared" si="12"/>
        <v>1578</v>
      </c>
      <c r="G244" s="39">
        <f t="shared" si="13"/>
        <v>3682</v>
      </c>
    </row>
    <row r="245" s="1" customFormat="true" customHeight="true" spans="1:7">
      <c r="A245" s="15">
        <v>155</v>
      </c>
      <c r="B245" s="15" t="s">
        <v>146</v>
      </c>
      <c r="C245" s="55" t="s">
        <v>180</v>
      </c>
      <c r="D245" s="17" t="s">
        <v>11</v>
      </c>
      <c r="E245" s="39">
        <v>17496</v>
      </c>
      <c r="F245" s="39">
        <f t="shared" si="12"/>
        <v>5248.8</v>
      </c>
      <c r="G245" s="39">
        <f t="shared" si="13"/>
        <v>12247.2</v>
      </c>
    </row>
    <row r="246" s="1" customFormat="true" customHeight="true" spans="1:7">
      <c r="A246" s="24">
        <v>156</v>
      </c>
      <c r="B246" s="24" t="s">
        <v>146</v>
      </c>
      <c r="C246" s="16" t="s">
        <v>181</v>
      </c>
      <c r="D246" s="17" t="s">
        <v>21</v>
      </c>
      <c r="E246" s="39">
        <v>21600</v>
      </c>
      <c r="F246" s="39">
        <f t="shared" si="12"/>
        <v>6480</v>
      </c>
      <c r="G246" s="39">
        <f t="shared" si="13"/>
        <v>15120</v>
      </c>
    </row>
    <row r="247" s="1" customFormat="true" customHeight="true" spans="1:7">
      <c r="A247" s="26"/>
      <c r="B247" s="26"/>
      <c r="C247" s="16"/>
      <c r="D247" s="17" t="s">
        <v>11</v>
      </c>
      <c r="E247" s="39">
        <v>15552</v>
      </c>
      <c r="F247" s="39">
        <f t="shared" si="12"/>
        <v>4665.6</v>
      </c>
      <c r="G247" s="39">
        <f t="shared" si="13"/>
        <v>10886.4</v>
      </c>
    </row>
    <row r="248" s="1" customFormat="true" customHeight="true" spans="1:7">
      <c r="A248" s="14">
        <v>157</v>
      </c>
      <c r="B248" s="14" t="s">
        <v>146</v>
      </c>
      <c r="C248" s="16" t="s">
        <v>182</v>
      </c>
      <c r="D248" s="17" t="s">
        <v>11</v>
      </c>
      <c r="E248" s="39">
        <v>17496</v>
      </c>
      <c r="F248" s="39">
        <f t="shared" si="12"/>
        <v>5248.8</v>
      </c>
      <c r="G248" s="39">
        <f t="shared" si="13"/>
        <v>12247.2</v>
      </c>
    </row>
    <row r="249" s="1" customFormat="true" customHeight="true" spans="1:7">
      <c r="A249" s="15">
        <v>158</v>
      </c>
      <c r="B249" s="15" t="s">
        <v>146</v>
      </c>
      <c r="C249" s="16" t="s">
        <v>183</v>
      </c>
      <c r="D249" s="17" t="s">
        <v>184</v>
      </c>
      <c r="E249" s="39">
        <v>15840</v>
      </c>
      <c r="F249" s="39">
        <f t="shared" si="12"/>
        <v>4752</v>
      </c>
      <c r="G249" s="39">
        <f t="shared" si="13"/>
        <v>11088</v>
      </c>
    </row>
    <row r="250" s="1" customFormat="true" customHeight="true" spans="1:7">
      <c r="A250" s="15">
        <v>159</v>
      </c>
      <c r="B250" s="15" t="s">
        <v>185</v>
      </c>
      <c r="C250" s="56" t="s">
        <v>186</v>
      </c>
      <c r="D250" s="19" t="s">
        <v>14</v>
      </c>
      <c r="E250" s="39">
        <v>8244</v>
      </c>
      <c r="F250" s="39">
        <f>E250*0.2</f>
        <v>1648.8</v>
      </c>
      <c r="G250" s="39">
        <f>E250*0.8</f>
        <v>6595.2</v>
      </c>
    </row>
    <row r="251" s="1" customFormat="true" customHeight="true" spans="1:7">
      <c r="A251" s="14">
        <v>160</v>
      </c>
      <c r="B251" s="15" t="s">
        <v>185</v>
      </c>
      <c r="C251" s="18" t="s">
        <v>187</v>
      </c>
      <c r="D251" s="19" t="s">
        <v>14</v>
      </c>
      <c r="E251" s="39">
        <v>3970</v>
      </c>
      <c r="F251" s="39">
        <f t="shared" ref="F251:F255" si="14">E251*0.2</f>
        <v>794</v>
      </c>
      <c r="G251" s="39">
        <f t="shared" ref="G251:G255" si="15">E251*0.8</f>
        <v>3176</v>
      </c>
    </row>
    <row r="252" s="1" customFormat="true" customHeight="true" spans="1:7">
      <c r="A252" s="15">
        <v>161</v>
      </c>
      <c r="B252" s="15" t="s">
        <v>185</v>
      </c>
      <c r="C252" s="16" t="s">
        <v>188</v>
      </c>
      <c r="D252" s="17" t="s">
        <v>11</v>
      </c>
      <c r="E252" s="39">
        <v>15552</v>
      </c>
      <c r="F252" s="39">
        <f t="shared" si="14"/>
        <v>3110.4</v>
      </c>
      <c r="G252" s="39">
        <f t="shared" si="15"/>
        <v>12441.6</v>
      </c>
    </row>
    <row r="253" s="1" customFormat="true" customHeight="true" spans="1:7">
      <c r="A253" s="14">
        <v>162</v>
      </c>
      <c r="B253" s="15" t="s">
        <v>185</v>
      </c>
      <c r="C253" s="18" t="s">
        <v>189</v>
      </c>
      <c r="D253" s="19" t="s">
        <v>14</v>
      </c>
      <c r="E253" s="39">
        <v>5260</v>
      </c>
      <c r="F253" s="39">
        <f t="shared" si="14"/>
        <v>1052</v>
      </c>
      <c r="G253" s="39">
        <f t="shared" si="15"/>
        <v>4208</v>
      </c>
    </row>
    <row r="254" s="1" customFormat="true" customHeight="true" spans="1:7">
      <c r="A254" s="15">
        <v>163</v>
      </c>
      <c r="B254" s="15" t="s">
        <v>185</v>
      </c>
      <c r="C254" s="18" t="s">
        <v>190</v>
      </c>
      <c r="D254" s="19" t="s">
        <v>14</v>
      </c>
      <c r="E254" s="39">
        <v>5070</v>
      </c>
      <c r="F254" s="39">
        <f t="shared" si="14"/>
        <v>1014</v>
      </c>
      <c r="G254" s="39">
        <f t="shared" si="15"/>
        <v>4056</v>
      </c>
    </row>
    <row r="255" s="1" customFormat="true" customHeight="true" spans="1:7">
      <c r="A255" s="14">
        <v>164</v>
      </c>
      <c r="B255" s="15" t="s">
        <v>185</v>
      </c>
      <c r="C255" s="33" t="s">
        <v>191</v>
      </c>
      <c r="D255" s="19" t="s">
        <v>14</v>
      </c>
      <c r="E255" s="39">
        <v>5070</v>
      </c>
      <c r="F255" s="39">
        <f t="shared" si="14"/>
        <v>1014</v>
      </c>
      <c r="G255" s="39">
        <f t="shared" si="15"/>
        <v>4056</v>
      </c>
    </row>
    <row r="256" s="1" customFormat="true" customHeight="true" spans="1:7">
      <c r="A256" s="57"/>
      <c r="B256" s="58" t="s">
        <v>192</v>
      </c>
      <c r="C256" s="59"/>
      <c r="D256" s="60"/>
      <c r="E256" s="64">
        <f>SUM(E199:E255)</f>
        <v>709957.05</v>
      </c>
      <c r="F256" s="64">
        <f>SUM(F199:F255)</f>
        <v>208670.515</v>
      </c>
      <c r="G256" s="64">
        <f>SUM(G199:G255)</f>
        <v>501286.535</v>
      </c>
    </row>
    <row r="257" s="2" customFormat="true" ht="24.75" customHeight="true" spans="1:7">
      <c r="A257" s="65">
        <v>165</v>
      </c>
      <c r="B257" s="65" t="s">
        <v>193</v>
      </c>
      <c r="C257" s="18" t="s">
        <v>194</v>
      </c>
      <c r="D257" s="19" t="s">
        <v>14</v>
      </c>
      <c r="E257" s="39">
        <v>5440</v>
      </c>
      <c r="F257" s="39">
        <f t="shared" ref="F257:F267" si="16">E257*0.2</f>
        <v>1088</v>
      </c>
      <c r="G257" s="39">
        <f t="shared" ref="G257:G267" si="17">E257*0.8</f>
        <v>4352</v>
      </c>
    </row>
    <row r="258" s="2" customFormat="true" ht="24.75" customHeight="true" spans="1:7">
      <c r="A258" s="65">
        <v>166</v>
      </c>
      <c r="B258" s="65" t="s">
        <v>193</v>
      </c>
      <c r="C258" s="18" t="s">
        <v>195</v>
      </c>
      <c r="D258" s="19" t="s">
        <v>14</v>
      </c>
      <c r="E258" s="39">
        <v>5070</v>
      </c>
      <c r="F258" s="39">
        <f t="shared" si="16"/>
        <v>1014</v>
      </c>
      <c r="G258" s="39">
        <f t="shared" si="17"/>
        <v>4056</v>
      </c>
    </row>
    <row r="259" s="2" customFormat="true" ht="24.75" customHeight="true" spans="1:7">
      <c r="A259" s="65">
        <v>167</v>
      </c>
      <c r="B259" s="65" t="s">
        <v>193</v>
      </c>
      <c r="C259" s="18" t="s">
        <v>196</v>
      </c>
      <c r="D259" s="19" t="s">
        <v>14</v>
      </c>
      <c r="E259" s="39">
        <v>7423</v>
      </c>
      <c r="F259" s="39">
        <f t="shared" si="16"/>
        <v>1484.6</v>
      </c>
      <c r="G259" s="39">
        <f t="shared" si="17"/>
        <v>5938.4</v>
      </c>
    </row>
    <row r="260" s="2" customFormat="true" ht="24.75" customHeight="true" spans="1:7">
      <c r="A260" s="65">
        <v>168</v>
      </c>
      <c r="B260" s="65" t="s">
        <v>193</v>
      </c>
      <c r="C260" s="18" t="s">
        <v>197</v>
      </c>
      <c r="D260" s="19" t="s">
        <v>14</v>
      </c>
      <c r="E260" s="39">
        <v>5070</v>
      </c>
      <c r="F260" s="39">
        <f t="shared" si="16"/>
        <v>1014</v>
      </c>
      <c r="G260" s="39">
        <f t="shared" si="17"/>
        <v>4056</v>
      </c>
    </row>
    <row r="261" s="2" customFormat="true" ht="24.75" customHeight="true" spans="1:7">
      <c r="A261" s="65">
        <v>169</v>
      </c>
      <c r="B261" s="65" t="s">
        <v>193</v>
      </c>
      <c r="C261" s="18" t="s">
        <v>198</v>
      </c>
      <c r="D261" s="19" t="s">
        <v>14</v>
      </c>
      <c r="E261" s="39">
        <v>9100</v>
      </c>
      <c r="F261" s="39">
        <f t="shared" si="16"/>
        <v>1820</v>
      </c>
      <c r="G261" s="39">
        <f t="shared" si="17"/>
        <v>7280</v>
      </c>
    </row>
    <row r="262" s="2" customFormat="true" ht="24.75" customHeight="true" spans="1:7">
      <c r="A262" s="65">
        <v>170</v>
      </c>
      <c r="B262" s="65" t="s">
        <v>193</v>
      </c>
      <c r="C262" s="18" t="s">
        <v>199</v>
      </c>
      <c r="D262" s="19" t="s">
        <v>14</v>
      </c>
      <c r="E262" s="39">
        <v>5070</v>
      </c>
      <c r="F262" s="39">
        <f t="shared" si="16"/>
        <v>1014</v>
      </c>
      <c r="G262" s="39">
        <f t="shared" si="17"/>
        <v>4056</v>
      </c>
    </row>
    <row r="263" s="2" customFormat="true" ht="24.75" customHeight="true" spans="1:7">
      <c r="A263" s="65">
        <v>171</v>
      </c>
      <c r="B263" s="65" t="s">
        <v>193</v>
      </c>
      <c r="C263" s="18" t="s">
        <v>200</v>
      </c>
      <c r="D263" s="19" t="s">
        <v>14</v>
      </c>
      <c r="E263" s="39">
        <v>3450</v>
      </c>
      <c r="F263" s="39">
        <f t="shared" si="16"/>
        <v>690</v>
      </c>
      <c r="G263" s="39">
        <f t="shared" si="17"/>
        <v>2760</v>
      </c>
    </row>
    <row r="264" s="2" customFormat="true" ht="24.75" customHeight="true" spans="1:7">
      <c r="A264" s="65">
        <v>172</v>
      </c>
      <c r="B264" s="65" t="s">
        <v>193</v>
      </c>
      <c r="C264" s="18" t="s">
        <v>201</v>
      </c>
      <c r="D264" s="19" t="s">
        <v>14</v>
      </c>
      <c r="E264" s="39">
        <v>5260</v>
      </c>
      <c r="F264" s="39">
        <f t="shared" si="16"/>
        <v>1052</v>
      </c>
      <c r="G264" s="39">
        <f t="shared" si="17"/>
        <v>4208</v>
      </c>
    </row>
    <row r="265" s="2" customFormat="true" ht="24.75" customHeight="true" spans="1:7">
      <c r="A265" s="65">
        <v>173</v>
      </c>
      <c r="B265" s="65" t="s">
        <v>193</v>
      </c>
      <c r="C265" s="55" t="s">
        <v>202</v>
      </c>
      <c r="D265" s="17" t="s">
        <v>11</v>
      </c>
      <c r="E265" s="39">
        <v>17496</v>
      </c>
      <c r="F265" s="39">
        <f t="shared" si="16"/>
        <v>3499.2</v>
      </c>
      <c r="G265" s="39">
        <f t="shared" si="17"/>
        <v>13996.8</v>
      </c>
    </row>
    <row r="266" s="2" customFormat="true" ht="24.75" customHeight="true" spans="1:7">
      <c r="A266" s="65">
        <v>174</v>
      </c>
      <c r="B266" s="65" t="s">
        <v>193</v>
      </c>
      <c r="C266" s="18" t="s">
        <v>203</v>
      </c>
      <c r="D266" s="19" t="s">
        <v>14</v>
      </c>
      <c r="E266" s="39">
        <v>5070</v>
      </c>
      <c r="F266" s="39">
        <f t="shared" si="16"/>
        <v>1014</v>
      </c>
      <c r="G266" s="39">
        <f t="shared" si="17"/>
        <v>4056</v>
      </c>
    </row>
    <row r="267" s="2" customFormat="true" ht="24.75" customHeight="true" spans="1:7">
      <c r="A267" s="65">
        <v>175</v>
      </c>
      <c r="B267" s="65" t="s">
        <v>193</v>
      </c>
      <c r="C267" s="18" t="s">
        <v>204</v>
      </c>
      <c r="D267" s="19" t="s">
        <v>14</v>
      </c>
      <c r="E267" s="39">
        <v>5070</v>
      </c>
      <c r="F267" s="39">
        <f t="shared" si="16"/>
        <v>1014</v>
      </c>
      <c r="G267" s="39">
        <f t="shared" si="17"/>
        <v>4056</v>
      </c>
    </row>
    <row r="268" s="6" customFormat="true" ht="24.75" customHeight="true" spans="1:7">
      <c r="A268" s="66"/>
      <c r="B268" s="67" t="s">
        <v>205</v>
      </c>
      <c r="C268" s="67"/>
      <c r="D268" s="68"/>
      <c r="E268" s="76">
        <f t="shared" ref="E268:G268" si="18">SUM(E257:E267)</f>
        <v>73519</v>
      </c>
      <c r="F268" s="77">
        <f t="shared" si="18"/>
        <v>14703.8</v>
      </c>
      <c r="G268" s="77">
        <f t="shared" si="18"/>
        <v>58815.2</v>
      </c>
    </row>
    <row r="269" s="6" customFormat="true" ht="24.75" customHeight="true" spans="1:7">
      <c r="A269" s="15">
        <v>176</v>
      </c>
      <c r="B269" s="15" t="s">
        <v>206</v>
      </c>
      <c r="C269" s="18" t="s">
        <v>207</v>
      </c>
      <c r="D269" s="19" t="s">
        <v>14</v>
      </c>
      <c r="E269" s="39">
        <v>9160</v>
      </c>
      <c r="F269" s="39">
        <f t="shared" ref="F269:F317" si="19">E269*0.3</f>
        <v>2748</v>
      </c>
      <c r="G269" s="39">
        <f t="shared" ref="G269:G317" si="20">E269*0.7</f>
        <v>6412</v>
      </c>
    </row>
    <row r="270" s="6" customFormat="true" ht="24.75" customHeight="true" spans="1:7">
      <c r="A270" s="15">
        <v>177</v>
      </c>
      <c r="B270" s="15" t="s">
        <v>206</v>
      </c>
      <c r="C270" s="18" t="s">
        <v>208</v>
      </c>
      <c r="D270" s="19" t="s">
        <v>14</v>
      </c>
      <c r="E270" s="39">
        <v>9920</v>
      </c>
      <c r="F270" s="39">
        <f t="shared" si="19"/>
        <v>2976</v>
      </c>
      <c r="G270" s="39">
        <f t="shared" si="20"/>
        <v>6944</v>
      </c>
    </row>
    <row r="271" s="6" customFormat="true" ht="24.75" customHeight="true" spans="1:7">
      <c r="A271" s="15">
        <v>178</v>
      </c>
      <c r="B271" s="15" t="s">
        <v>206</v>
      </c>
      <c r="C271" s="16" t="s">
        <v>209</v>
      </c>
      <c r="D271" s="17" t="s">
        <v>92</v>
      </c>
      <c r="E271" s="39">
        <v>37778.4</v>
      </c>
      <c r="F271" s="39">
        <f t="shared" si="19"/>
        <v>11333.52</v>
      </c>
      <c r="G271" s="39">
        <f t="shared" si="20"/>
        <v>26444.88</v>
      </c>
    </row>
    <row r="272" s="6" customFormat="true" ht="24.75" customHeight="true" spans="1:7">
      <c r="A272" s="15">
        <v>179</v>
      </c>
      <c r="B272" s="15" t="s">
        <v>206</v>
      </c>
      <c r="C272" s="18" t="s">
        <v>210</v>
      </c>
      <c r="D272" s="19" t="s">
        <v>14</v>
      </c>
      <c r="E272" s="39">
        <v>6990</v>
      </c>
      <c r="F272" s="39">
        <f t="shared" si="19"/>
        <v>2097</v>
      </c>
      <c r="G272" s="39">
        <f t="shared" si="20"/>
        <v>4893</v>
      </c>
    </row>
    <row r="273" s="2" customFormat="true" ht="24.75" customHeight="true" spans="1:7">
      <c r="A273" s="15">
        <v>180</v>
      </c>
      <c r="B273" s="15" t="s">
        <v>206</v>
      </c>
      <c r="C273" s="16" t="s">
        <v>211</v>
      </c>
      <c r="D273" s="17" t="s">
        <v>11</v>
      </c>
      <c r="E273" s="39">
        <v>11664</v>
      </c>
      <c r="F273" s="39">
        <f t="shared" si="19"/>
        <v>3499.2</v>
      </c>
      <c r="G273" s="39">
        <f t="shared" si="20"/>
        <v>8164.8</v>
      </c>
    </row>
    <row r="274" s="2" customFormat="true" ht="24.75" customHeight="true" spans="1:7">
      <c r="A274" s="24">
        <v>181</v>
      </c>
      <c r="B274" s="24" t="s">
        <v>206</v>
      </c>
      <c r="C274" s="16" t="s">
        <v>212</v>
      </c>
      <c r="D274" s="17" t="s">
        <v>20</v>
      </c>
      <c r="E274" s="39">
        <v>10260</v>
      </c>
      <c r="F274" s="39">
        <f t="shared" si="19"/>
        <v>3078</v>
      </c>
      <c r="G274" s="39">
        <f t="shared" si="20"/>
        <v>7182</v>
      </c>
    </row>
    <row r="275" s="2" customFormat="true" ht="24.75" customHeight="true" spans="1:7">
      <c r="A275" s="25"/>
      <c r="B275" s="25"/>
      <c r="C275" s="16"/>
      <c r="D275" s="17" t="s">
        <v>21</v>
      </c>
      <c r="E275" s="39">
        <v>11115</v>
      </c>
      <c r="F275" s="39">
        <f t="shared" si="19"/>
        <v>3334.5</v>
      </c>
      <c r="G275" s="39">
        <f t="shared" si="20"/>
        <v>7780.5</v>
      </c>
    </row>
    <row r="276" s="2" customFormat="true" ht="24.75" customHeight="true" spans="1:7">
      <c r="A276" s="26"/>
      <c r="B276" s="26"/>
      <c r="C276" s="16"/>
      <c r="D276" s="17" t="s">
        <v>11</v>
      </c>
      <c r="E276" s="39">
        <v>15552</v>
      </c>
      <c r="F276" s="39">
        <f t="shared" si="19"/>
        <v>4665.6</v>
      </c>
      <c r="G276" s="39">
        <f t="shared" si="20"/>
        <v>10886.4</v>
      </c>
    </row>
    <row r="277" s="3" customFormat="true" ht="24.75" customHeight="true" spans="1:7">
      <c r="A277" s="14">
        <v>182</v>
      </c>
      <c r="B277" s="14" t="s">
        <v>206</v>
      </c>
      <c r="C277" s="16" t="s">
        <v>213</v>
      </c>
      <c r="D277" s="17" t="s">
        <v>11</v>
      </c>
      <c r="E277" s="39">
        <v>15552</v>
      </c>
      <c r="F277" s="39">
        <f t="shared" si="19"/>
        <v>4665.6</v>
      </c>
      <c r="G277" s="39">
        <f t="shared" si="20"/>
        <v>10886.4</v>
      </c>
    </row>
    <row r="278" s="2" customFormat="true" ht="24.75" customHeight="true" spans="1:7">
      <c r="A278" s="14">
        <v>183</v>
      </c>
      <c r="B278" s="14" t="s">
        <v>206</v>
      </c>
      <c r="C278" s="16" t="s">
        <v>214</v>
      </c>
      <c r="D278" s="17" t="s">
        <v>11</v>
      </c>
      <c r="E278" s="39">
        <v>15552</v>
      </c>
      <c r="F278" s="39">
        <f t="shared" si="19"/>
        <v>4665.6</v>
      </c>
      <c r="G278" s="39">
        <f t="shared" si="20"/>
        <v>10886.4</v>
      </c>
    </row>
    <row r="279" s="2" customFormat="true" ht="24.75" customHeight="true" spans="1:7">
      <c r="A279" s="14">
        <v>184</v>
      </c>
      <c r="B279" s="14" t="s">
        <v>206</v>
      </c>
      <c r="C279" s="16" t="s">
        <v>215</v>
      </c>
      <c r="D279" s="17" t="s">
        <v>11</v>
      </c>
      <c r="E279" s="39">
        <v>19440</v>
      </c>
      <c r="F279" s="39">
        <f t="shared" si="19"/>
        <v>5832</v>
      </c>
      <c r="G279" s="39">
        <f t="shared" si="20"/>
        <v>13608</v>
      </c>
    </row>
    <row r="280" s="2" customFormat="true" ht="24.75" customHeight="true" spans="1:7">
      <c r="A280" s="14">
        <v>185</v>
      </c>
      <c r="B280" s="14" t="s">
        <v>206</v>
      </c>
      <c r="C280" s="16" t="s">
        <v>216</v>
      </c>
      <c r="D280" s="17" t="s">
        <v>11</v>
      </c>
      <c r="E280" s="39">
        <v>15552</v>
      </c>
      <c r="F280" s="39">
        <f t="shared" si="19"/>
        <v>4665.6</v>
      </c>
      <c r="G280" s="39">
        <f t="shared" si="20"/>
        <v>10886.4</v>
      </c>
    </row>
    <row r="281" s="2" customFormat="true" ht="24.75" customHeight="true" spans="1:7">
      <c r="A281" s="14">
        <v>186</v>
      </c>
      <c r="B281" s="14" t="s">
        <v>206</v>
      </c>
      <c r="C281" s="18" t="s">
        <v>217</v>
      </c>
      <c r="D281" s="19" t="s">
        <v>14</v>
      </c>
      <c r="E281" s="39">
        <v>5260</v>
      </c>
      <c r="F281" s="39">
        <f t="shared" si="19"/>
        <v>1578</v>
      </c>
      <c r="G281" s="39">
        <f t="shared" si="20"/>
        <v>3682</v>
      </c>
    </row>
    <row r="282" s="2" customFormat="true" ht="24.75" customHeight="true" spans="1:7">
      <c r="A282" s="14">
        <v>187</v>
      </c>
      <c r="B282" s="14" t="s">
        <v>206</v>
      </c>
      <c r="C282" s="69" t="s">
        <v>218</v>
      </c>
      <c r="D282" s="17" t="s">
        <v>92</v>
      </c>
      <c r="E282" s="39">
        <v>37778.4</v>
      </c>
      <c r="F282" s="39">
        <f t="shared" si="19"/>
        <v>11333.52</v>
      </c>
      <c r="G282" s="39">
        <f t="shared" si="20"/>
        <v>26444.88</v>
      </c>
    </row>
    <row r="283" s="2" customFormat="true" ht="24.75" customHeight="true" spans="1:7">
      <c r="A283" s="20">
        <v>188</v>
      </c>
      <c r="B283" s="20" t="s">
        <v>206</v>
      </c>
      <c r="C283" s="28" t="s">
        <v>219</v>
      </c>
      <c r="D283" s="19" t="s">
        <v>32</v>
      </c>
      <c r="E283" s="39">
        <v>2650</v>
      </c>
      <c r="F283" s="39">
        <f t="shared" si="19"/>
        <v>795</v>
      </c>
      <c r="G283" s="39">
        <f t="shared" si="20"/>
        <v>1855</v>
      </c>
    </row>
    <row r="284" s="2" customFormat="true" ht="24.75" customHeight="true" spans="1:7">
      <c r="A284" s="22"/>
      <c r="B284" s="22"/>
      <c r="C284" s="29"/>
      <c r="D284" s="17" t="s">
        <v>33</v>
      </c>
      <c r="E284" s="39">
        <v>36450</v>
      </c>
      <c r="F284" s="39">
        <f t="shared" si="19"/>
        <v>10935</v>
      </c>
      <c r="G284" s="39">
        <f t="shared" si="20"/>
        <v>25515</v>
      </c>
    </row>
    <row r="285" s="2" customFormat="true" ht="24.75" customHeight="true" spans="1:7">
      <c r="A285" s="14">
        <v>189</v>
      </c>
      <c r="B285" s="14" t="s">
        <v>206</v>
      </c>
      <c r="C285" s="69" t="s">
        <v>220</v>
      </c>
      <c r="D285" s="17" t="s">
        <v>92</v>
      </c>
      <c r="E285" s="39">
        <v>37778.4</v>
      </c>
      <c r="F285" s="39">
        <f t="shared" si="19"/>
        <v>11333.52</v>
      </c>
      <c r="G285" s="39">
        <f t="shared" si="20"/>
        <v>26444.88</v>
      </c>
    </row>
    <row r="286" s="2" customFormat="true" ht="24.75" customHeight="true" spans="1:7">
      <c r="A286" s="14">
        <v>190</v>
      </c>
      <c r="B286" s="14" t="s">
        <v>206</v>
      </c>
      <c r="C286" s="69" t="s">
        <v>221</v>
      </c>
      <c r="D286" s="17" t="s">
        <v>11</v>
      </c>
      <c r="E286" s="39">
        <v>15552</v>
      </c>
      <c r="F286" s="39">
        <f t="shared" si="19"/>
        <v>4665.6</v>
      </c>
      <c r="G286" s="39">
        <f t="shared" si="20"/>
        <v>10886.4</v>
      </c>
    </row>
    <row r="287" s="2" customFormat="true" ht="24.75" customHeight="true" spans="1:7">
      <c r="A287" s="20">
        <v>191</v>
      </c>
      <c r="B287" s="20" t="s">
        <v>206</v>
      </c>
      <c r="C287" s="28" t="s">
        <v>222</v>
      </c>
      <c r="D287" s="19" t="s">
        <v>32</v>
      </c>
      <c r="E287" s="39">
        <v>2740</v>
      </c>
      <c r="F287" s="39">
        <f t="shared" si="19"/>
        <v>822</v>
      </c>
      <c r="G287" s="39">
        <f t="shared" si="20"/>
        <v>1918</v>
      </c>
    </row>
    <row r="288" s="2" customFormat="true" ht="24.75" customHeight="true" spans="1:7">
      <c r="A288" s="30"/>
      <c r="B288" s="30"/>
      <c r="C288" s="31"/>
      <c r="D288" s="17" t="s">
        <v>33</v>
      </c>
      <c r="E288" s="39">
        <v>38070</v>
      </c>
      <c r="F288" s="39">
        <f t="shared" si="19"/>
        <v>11421</v>
      </c>
      <c r="G288" s="39">
        <f t="shared" si="20"/>
        <v>26649</v>
      </c>
    </row>
    <row r="289" s="2" customFormat="true" ht="24.75" customHeight="true" spans="1:7">
      <c r="A289" s="22"/>
      <c r="B289" s="22"/>
      <c r="C289" s="31"/>
      <c r="D289" s="17" t="s">
        <v>92</v>
      </c>
      <c r="E289" s="39">
        <v>37778.4</v>
      </c>
      <c r="F289" s="39">
        <f t="shared" si="19"/>
        <v>11333.52</v>
      </c>
      <c r="G289" s="39">
        <f t="shared" si="20"/>
        <v>26444.88</v>
      </c>
    </row>
    <row r="290" s="2" customFormat="true" ht="24.75" customHeight="true" spans="1:7">
      <c r="A290" s="70">
        <v>192</v>
      </c>
      <c r="B290" s="70" t="s">
        <v>206</v>
      </c>
      <c r="C290" s="71" t="s">
        <v>223</v>
      </c>
      <c r="D290" s="27" t="s">
        <v>30</v>
      </c>
      <c r="E290" s="39">
        <v>3220</v>
      </c>
      <c r="F290" s="39">
        <f t="shared" si="19"/>
        <v>966</v>
      </c>
      <c r="G290" s="39">
        <f t="shared" si="20"/>
        <v>2254</v>
      </c>
    </row>
    <row r="291" s="2" customFormat="true" ht="24.75" customHeight="true" spans="1:7">
      <c r="A291" s="72"/>
      <c r="B291" s="72"/>
      <c r="C291" s="73"/>
      <c r="D291" s="17" t="s">
        <v>20</v>
      </c>
      <c r="E291" s="39">
        <v>11115</v>
      </c>
      <c r="F291" s="39">
        <f t="shared" si="19"/>
        <v>3334.5</v>
      </c>
      <c r="G291" s="39">
        <f t="shared" si="20"/>
        <v>7780.5</v>
      </c>
    </row>
    <row r="292" s="2" customFormat="true" ht="24.75" customHeight="true" spans="1:7">
      <c r="A292" s="74"/>
      <c r="B292" s="74"/>
      <c r="C292" s="73"/>
      <c r="D292" s="17" t="s">
        <v>21</v>
      </c>
      <c r="E292" s="39">
        <v>11115</v>
      </c>
      <c r="F292" s="39">
        <f t="shared" si="19"/>
        <v>3334.5</v>
      </c>
      <c r="G292" s="39">
        <f t="shared" si="20"/>
        <v>7780.5</v>
      </c>
    </row>
    <row r="293" s="2" customFormat="true" ht="24.75" customHeight="true" spans="1:7">
      <c r="A293" s="20">
        <v>193</v>
      </c>
      <c r="B293" s="20" t="s">
        <v>206</v>
      </c>
      <c r="C293" s="28" t="s">
        <v>224</v>
      </c>
      <c r="D293" s="27" t="s">
        <v>225</v>
      </c>
      <c r="E293" s="39">
        <v>365216</v>
      </c>
      <c r="F293" s="39">
        <f t="shared" si="19"/>
        <v>109564.8</v>
      </c>
      <c r="G293" s="39">
        <f t="shared" si="20"/>
        <v>255651.2</v>
      </c>
    </row>
    <row r="294" s="2" customFormat="true" ht="24.75" customHeight="true" spans="1:7">
      <c r="A294" s="22"/>
      <c r="B294" s="22"/>
      <c r="C294" s="31"/>
      <c r="D294" s="19" t="s">
        <v>14</v>
      </c>
      <c r="E294" s="39">
        <v>5260</v>
      </c>
      <c r="F294" s="39">
        <f t="shared" si="19"/>
        <v>1578</v>
      </c>
      <c r="G294" s="39">
        <f t="shared" si="20"/>
        <v>3682</v>
      </c>
    </row>
    <row r="295" s="4" customFormat="true" ht="24.75" customHeight="true" spans="1:7">
      <c r="A295" s="20">
        <v>194</v>
      </c>
      <c r="B295" s="20" t="s">
        <v>206</v>
      </c>
      <c r="C295" s="28" t="s">
        <v>226</v>
      </c>
      <c r="D295" s="19" t="s">
        <v>32</v>
      </c>
      <c r="E295" s="39">
        <v>4448</v>
      </c>
      <c r="F295" s="39">
        <f t="shared" si="19"/>
        <v>1334.4</v>
      </c>
      <c r="G295" s="39">
        <f t="shared" si="20"/>
        <v>3113.6</v>
      </c>
    </row>
    <row r="296" s="2" customFormat="true" ht="24.75" customHeight="true" spans="1:7">
      <c r="A296" s="22"/>
      <c r="B296" s="22"/>
      <c r="C296" s="29"/>
      <c r="D296" s="17" t="s">
        <v>33</v>
      </c>
      <c r="E296" s="39">
        <v>18900</v>
      </c>
      <c r="F296" s="39">
        <f t="shared" si="19"/>
        <v>5670</v>
      </c>
      <c r="G296" s="39">
        <f t="shared" si="20"/>
        <v>13230</v>
      </c>
    </row>
    <row r="297" s="3" customFormat="true" ht="24.75" customHeight="true" spans="1:7">
      <c r="A297" s="14">
        <v>195</v>
      </c>
      <c r="B297" s="14" t="s">
        <v>206</v>
      </c>
      <c r="C297" s="69" t="s">
        <v>227</v>
      </c>
      <c r="D297" s="17" t="s">
        <v>20</v>
      </c>
      <c r="E297" s="39">
        <v>23400</v>
      </c>
      <c r="F297" s="39">
        <f t="shared" si="19"/>
        <v>7020</v>
      </c>
      <c r="G297" s="39">
        <f t="shared" si="20"/>
        <v>16380</v>
      </c>
    </row>
    <row r="298" s="2" customFormat="true" ht="24.75" customHeight="true" spans="1:7">
      <c r="A298" s="14">
        <v>196</v>
      </c>
      <c r="B298" s="14" t="s">
        <v>206</v>
      </c>
      <c r="C298" s="16" t="s">
        <v>228</v>
      </c>
      <c r="D298" s="17" t="s">
        <v>92</v>
      </c>
      <c r="E298" s="39">
        <v>13378.5</v>
      </c>
      <c r="F298" s="39">
        <f t="shared" si="19"/>
        <v>4013.55</v>
      </c>
      <c r="G298" s="39">
        <f t="shared" si="20"/>
        <v>9364.95</v>
      </c>
    </row>
    <row r="299" s="2" customFormat="true" ht="24.75" customHeight="true" spans="1:7">
      <c r="A299" s="14">
        <v>197</v>
      </c>
      <c r="B299" s="14" t="s">
        <v>206</v>
      </c>
      <c r="C299" s="16" t="s">
        <v>229</v>
      </c>
      <c r="D299" s="17" t="s">
        <v>11</v>
      </c>
      <c r="E299" s="39">
        <v>18468</v>
      </c>
      <c r="F299" s="39">
        <f t="shared" si="19"/>
        <v>5540.4</v>
      </c>
      <c r="G299" s="39">
        <f t="shared" si="20"/>
        <v>12927.6</v>
      </c>
    </row>
    <row r="300" s="2" customFormat="true" ht="24.75" customHeight="true" spans="1:7">
      <c r="A300" s="70">
        <v>198</v>
      </c>
      <c r="B300" s="70" t="s">
        <v>206</v>
      </c>
      <c r="C300" s="28" t="s">
        <v>230</v>
      </c>
      <c r="D300" s="27" t="s">
        <v>30</v>
      </c>
      <c r="E300" s="39">
        <v>2180</v>
      </c>
      <c r="F300" s="39">
        <f t="shared" si="19"/>
        <v>654</v>
      </c>
      <c r="G300" s="39">
        <f t="shared" si="20"/>
        <v>1526</v>
      </c>
    </row>
    <row r="301" s="2" customFormat="true" ht="24.75" customHeight="true" spans="1:7">
      <c r="A301" s="72"/>
      <c r="B301" s="72"/>
      <c r="C301" s="31"/>
      <c r="D301" s="17" t="s">
        <v>20</v>
      </c>
      <c r="E301" s="39">
        <v>10260</v>
      </c>
      <c r="F301" s="39">
        <f t="shared" si="19"/>
        <v>3078</v>
      </c>
      <c r="G301" s="39">
        <f t="shared" si="20"/>
        <v>7182</v>
      </c>
    </row>
    <row r="302" s="2" customFormat="true" ht="24.75" customHeight="true" spans="1:7">
      <c r="A302" s="72"/>
      <c r="B302" s="72"/>
      <c r="C302" s="31"/>
      <c r="D302" s="17" t="s">
        <v>21</v>
      </c>
      <c r="E302" s="39">
        <v>11115</v>
      </c>
      <c r="F302" s="39">
        <f t="shared" si="19"/>
        <v>3334.5</v>
      </c>
      <c r="G302" s="39">
        <f t="shared" si="20"/>
        <v>7780.5</v>
      </c>
    </row>
    <row r="303" s="2" customFormat="true" ht="24.75" customHeight="true" spans="1:7">
      <c r="A303" s="74"/>
      <c r="B303" s="74"/>
      <c r="C303" s="29"/>
      <c r="D303" s="17" t="s">
        <v>11</v>
      </c>
      <c r="E303" s="39">
        <v>18468</v>
      </c>
      <c r="F303" s="39">
        <f t="shared" si="19"/>
        <v>5540.4</v>
      </c>
      <c r="G303" s="39">
        <f t="shared" si="20"/>
        <v>12927.6</v>
      </c>
    </row>
    <row r="304" s="2" customFormat="true" ht="24.75" customHeight="true" spans="1:7">
      <c r="A304" s="14">
        <v>199</v>
      </c>
      <c r="B304" s="14" t="s">
        <v>206</v>
      </c>
      <c r="C304" s="16" t="s">
        <v>231</v>
      </c>
      <c r="D304" s="17" t="s">
        <v>92</v>
      </c>
      <c r="E304" s="39">
        <v>28620</v>
      </c>
      <c r="F304" s="39">
        <f t="shared" si="19"/>
        <v>8586</v>
      </c>
      <c r="G304" s="39">
        <f t="shared" si="20"/>
        <v>20034</v>
      </c>
    </row>
    <row r="305" s="2" customFormat="true" ht="24.75" customHeight="true" spans="1:7">
      <c r="A305" s="14">
        <v>200</v>
      </c>
      <c r="B305" s="14" t="s">
        <v>206</v>
      </c>
      <c r="C305" s="18" t="s">
        <v>232</v>
      </c>
      <c r="D305" s="19" t="s">
        <v>14</v>
      </c>
      <c r="E305" s="39">
        <v>5070</v>
      </c>
      <c r="F305" s="39">
        <f t="shared" si="19"/>
        <v>1521</v>
      </c>
      <c r="G305" s="39">
        <f t="shared" si="20"/>
        <v>3549</v>
      </c>
    </row>
    <row r="306" s="2" customFormat="true" ht="24.75" customHeight="true" spans="1:7">
      <c r="A306" s="14">
        <v>201</v>
      </c>
      <c r="B306" s="14" t="s">
        <v>206</v>
      </c>
      <c r="C306" s="16" t="s">
        <v>233</v>
      </c>
      <c r="D306" s="17" t="s">
        <v>11</v>
      </c>
      <c r="E306" s="39">
        <v>15552</v>
      </c>
      <c r="F306" s="39">
        <f t="shared" si="19"/>
        <v>4665.6</v>
      </c>
      <c r="G306" s="39">
        <f t="shared" si="20"/>
        <v>10886.4</v>
      </c>
    </row>
    <row r="307" s="2" customFormat="true" ht="24.75" customHeight="true" spans="1:7">
      <c r="A307" s="20">
        <v>202</v>
      </c>
      <c r="B307" s="20" t="s">
        <v>206</v>
      </c>
      <c r="C307" s="28" t="s">
        <v>234</v>
      </c>
      <c r="D307" s="19" t="s">
        <v>32</v>
      </c>
      <c r="E307" s="39">
        <v>2760</v>
      </c>
      <c r="F307" s="39">
        <f t="shared" si="19"/>
        <v>828</v>
      </c>
      <c r="G307" s="39">
        <f t="shared" si="20"/>
        <v>1932</v>
      </c>
    </row>
    <row r="308" s="2" customFormat="true" ht="24.75" customHeight="true" spans="1:7">
      <c r="A308" s="22"/>
      <c r="B308" s="22"/>
      <c r="C308" s="29"/>
      <c r="D308" s="17" t="s">
        <v>33</v>
      </c>
      <c r="E308" s="39">
        <v>13500</v>
      </c>
      <c r="F308" s="39">
        <f t="shared" si="19"/>
        <v>4050</v>
      </c>
      <c r="G308" s="39">
        <f t="shared" si="20"/>
        <v>9450</v>
      </c>
    </row>
    <row r="309" s="2" customFormat="true" ht="24.75" customHeight="true" spans="1:7">
      <c r="A309" s="24">
        <v>203</v>
      </c>
      <c r="B309" s="24" t="s">
        <v>206</v>
      </c>
      <c r="C309" s="16" t="s">
        <v>235</v>
      </c>
      <c r="D309" s="17" t="s">
        <v>20</v>
      </c>
      <c r="E309" s="39">
        <v>11115</v>
      </c>
      <c r="F309" s="39">
        <f t="shared" si="19"/>
        <v>3334.5</v>
      </c>
      <c r="G309" s="39">
        <f t="shared" si="20"/>
        <v>7780.5</v>
      </c>
    </row>
    <row r="310" s="2" customFormat="true" ht="24.75" customHeight="true" spans="1:7">
      <c r="A310" s="25"/>
      <c r="B310" s="25"/>
      <c r="C310" s="16"/>
      <c r="D310" s="17" t="s">
        <v>21</v>
      </c>
      <c r="E310" s="39">
        <v>11115</v>
      </c>
      <c r="F310" s="39">
        <f t="shared" si="19"/>
        <v>3334.5</v>
      </c>
      <c r="G310" s="39">
        <f t="shared" si="20"/>
        <v>7780.5</v>
      </c>
    </row>
    <row r="311" s="2" customFormat="true" ht="24.75" customHeight="true" spans="1:7">
      <c r="A311" s="26"/>
      <c r="B311" s="26"/>
      <c r="C311" s="16"/>
      <c r="D311" s="17" t="s">
        <v>11</v>
      </c>
      <c r="E311" s="39">
        <v>18468</v>
      </c>
      <c r="F311" s="39">
        <f t="shared" si="19"/>
        <v>5540.4</v>
      </c>
      <c r="G311" s="39">
        <f t="shared" si="20"/>
        <v>12927.6</v>
      </c>
    </row>
    <row r="312" s="2" customFormat="true" ht="24.75" customHeight="true" spans="1:7">
      <c r="A312" s="24">
        <v>204</v>
      </c>
      <c r="B312" s="24" t="s">
        <v>206</v>
      </c>
      <c r="C312" s="16" t="s">
        <v>236</v>
      </c>
      <c r="D312" s="17" t="s">
        <v>20</v>
      </c>
      <c r="E312" s="39">
        <v>11700</v>
      </c>
      <c r="F312" s="39">
        <f t="shared" si="19"/>
        <v>3510</v>
      </c>
      <c r="G312" s="39">
        <f t="shared" si="20"/>
        <v>8190</v>
      </c>
    </row>
    <row r="313" s="2" customFormat="true" ht="24.75" customHeight="true" spans="1:7">
      <c r="A313" s="26"/>
      <c r="B313" s="26"/>
      <c r="C313" s="16"/>
      <c r="D313" s="17" t="s">
        <v>21</v>
      </c>
      <c r="E313" s="39">
        <v>11430</v>
      </c>
      <c r="F313" s="39">
        <f t="shared" si="19"/>
        <v>3429</v>
      </c>
      <c r="G313" s="39">
        <f t="shared" si="20"/>
        <v>8001</v>
      </c>
    </row>
    <row r="314" s="2" customFormat="true" ht="24.75" customHeight="true" spans="1:7">
      <c r="A314" s="14">
        <v>205</v>
      </c>
      <c r="B314" s="14" t="s">
        <v>206</v>
      </c>
      <c r="C314" s="16" t="s">
        <v>237</v>
      </c>
      <c r="D314" s="17" t="s">
        <v>11</v>
      </c>
      <c r="E314" s="39">
        <v>15552</v>
      </c>
      <c r="F314" s="39">
        <f t="shared" si="19"/>
        <v>4665.6</v>
      </c>
      <c r="G314" s="39">
        <f t="shared" si="20"/>
        <v>10886.4</v>
      </c>
    </row>
    <row r="315" s="2" customFormat="true" ht="24.75" customHeight="true" spans="1:7">
      <c r="A315" s="14">
        <v>206</v>
      </c>
      <c r="B315" s="14" t="s">
        <v>206</v>
      </c>
      <c r="C315" s="69" t="s">
        <v>238</v>
      </c>
      <c r="D315" s="17" t="s">
        <v>239</v>
      </c>
      <c r="E315" s="39">
        <v>25401.6</v>
      </c>
      <c r="F315" s="39">
        <f t="shared" si="19"/>
        <v>7620.48</v>
      </c>
      <c r="G315" s="39">
        <f t="shared" si="20"/>
        <v>17781.12</v>
      </c>
    </row>
    <row r="316" s="2" customFormat="true" ht="24.75" customHeight="true" spans="1:7">
      <c r="A316" s="14">
        <v>207</v>
      </c>
      <c r="B316" s="14" t="s">
        <v>206</v>
      </c>
      <c r="C316" s="18" t="s">
        <v>240</v>
      </c>
      <c r="D316" s="27" t="s">
        <v>137</v>
      </c>
      <c r="E316" s="39">
        <v>364720</v>
      </c>
      <c r="F316" s="39">
        <f t="shared" si="19"/>
        <v>109416</v>
      </c>
      <c r="G316" s="39">
        <f t="shared" si="20"/>
        <v>255304</v>
      </c>
    </row>
    <row r="317" s="2" customFormat="true" ht="24.75" customHeight="true" spans="1:7">
      <c r="A317" s="57"/>
      <c r="B317" s="58" t="s">
        <v>241</v>
      </c>
      <c r="C317" s="59"/>
      <c r="D317" s="60"/>
      <c r="E317" s="64">
        <f>SUM(E269:E316)</f>
        <v>1444139.7</v>
      </c>
      <c r="F317" s="64">
        <f>SUM(F269:F316)</f>
        <v>433241.91</v>
      </c>
      <c r="G317" s="64">
        <f>SUM(G269:G316)</f>
        <v>1010897.79</v>
      </c>
    </row>
    <row r="318" s="2" customFormat="true" ht="24.75" customHeight="true" spans="1:7">
      <c r="A318" s="75">
        <v>208</v>
      </c>
      <c r="B318" s="75" t="s">
        <v>242</v>
      </c>
      <c r="C318" s="18" t="s">
        <v>243</v>
      </c>
      <c r="D318" s="19" t="s">
        <v>14</v>
      </c>
      <c r="E318" s="39">
        <v>8580</v>
      </c>
      <c r="F318" s="39">
        <f t="shared" ref="F318:F322" si="21">E318*0.3</f>
        <v>2574</v>
      </c>
      <c r="G318" s="39">
        <f t="shared" ref="G318:G322" si="22">E318*0.7</f>
        <v>6006</v>
      </c>
    </row>
    <row r="319" s="2" customFormat="true" ht="24.75" customHeight="true" spans="1:7">
      <c r="A319" s="75">
        <v>209</v>
      </c>
      <c r="B319" s="14" t="s">
        <v>244</v>
      </c>
      <c r="C319" s="18" t="s">
        <v>245</v>
      </c>
      <c r="D319" s="19" t="s">
        <v>14</v>
      </c>
      <c r="E319" s="39">
        <v>10260</v>
      </c>
      <c r="F319" s="39">
        <f t="shared" si="21"/>
        <v>3078</v>
      </c>
      <c r="G319" s="39">
        <f t="shared" si="22"/>
        <v>7182</v>
      </c>
    </row>
    <row r="320" s="2" customFormat="true" ht="24.75" customHeight="true" spans="1:7">
      <c r="A320" s="75">
        <v>210</v>
      </c>
      <c r="B320" s="75" t="s">
        <v>242</v>
      </c>
      <c r="C320" s="18" t="s">
        <v>246</v>
      </c>
      <c r="D320" s="19" t="s">
        <v>14</v>
      </c>
      <c r="E320" s="39">
        <v>10140</v>
      </c>
      <c r="F320" s="39">
        <f t="shared" si="21"/>
        <v>3042</v>
      </c>
      <c r="G320" s="39">
        <f t="shared" si="22"/>
        <v>7098</v>
      </c>
    </row>
    <row r="321" s="2" customFormat="true" ht="24.75" customHeight="true" spans="1:7">
      <c r="A321" s="75">
        <v>211</v>
      </c>
      <c r="B321" s="14" t="s">
        <v>244</v>
      </c>
      <c r="C321" s="18" t="s">
        <v>247</v>
      </c>
      <c r="D321" s="19" t="s">
        <v>14</v>
      </c>
      <c r="E321" s="39">
        <v>3050</v>
      </c>
      <c r="F321" s="39">
        <f t="shared" si="21"/>
        <v>915</v>
      </c>
      <c r="G321" s="39">
        <f t="shared" si="22"/>
        <v>2135</v>
      </c>
    </row>
    <row r="322" s="7" customFormat="true" ht="24.75" customHeight="true" spans="1:7">
      <c r="A322" s="75">
        <v>212</v>
      </c>
      <c r="B322" s="75" t="s">
        <v>242</v>
      </c>
      <c r="C322" s="78" t="s">
        <v>248</v>
      </c>
      <c r="D322" s="19" t="s">
        <v>14</v>
      </c>
      <c r="E322" s="39">
        <v>9040</v>
      </c>
      <c r="F322" s="39">
        <f t="shared" si="21"/>
        <v>2712</v>
      </c>
      <c r="G322" s="39">
        <f t="shared" si="22"/>
        <v>6328</v>
      </c>
    </row>
    <row r="323" s="2" customFormat="true" ht="24.75" customHeight="true" spans="1:7">
      <c r="A323" s="79"/>
      <c r="B323" s="80" t="s">
        <v>249</v>
      </c>
      <c r="C323" s="81"/>
      <c r="D323" s="79"/>
      <c r="E323" s="86">
        <f t="shared" ref="E323:G323" si="23">SUM(E318:E322)</f>
        <v>41070</v>
      </c>
      <c r="F323" s="86">
        <f t="shared" si="23"/>
        <v>12321</v>
      </c>
      <c r="G323" s="86">
        <f t="shared" si="23"/>
        <v>28749</v>
      </c>
    </row>
    <row r="324" s="1" customFormat="true" customHeight="true" spans="1:7">
      <c r="A324" s="82"/>
      <c r="B324" s="83" t="s">
        <v>250</v>
      </c>
      <c r="C324" s="84"/>
      <c r="D324" s="85"/>
      <c r="E324" s="87">
        <f>E198+E256+E323+E317+E268</f>
        <v>7176059.55</v>
      </c>
      <c r="F324" s="87">
        <f>F198+F256+F268+F317+F323</f>
        <v>4104098.885</v>
      </c>
      <c r="G324" s="87">
        <f>G198+G256+G268+G317+G323</f>
        <v>3071960.665</v>
      </c>
    </row>
  </sheetData>
  <autoFilter ref="B3:E324">
    <extLst/>
  </autoFilter>
  <mergeCells count="181">
    <mergeCell ref="A1:G1"/>
    <mergeCell ref="B198:C198"/>
    <mergeCell ref="B256:C256"/>
    <mergeCell ref="B268:C268"/>
    <mergeCell ref="B317:C317"/>
    <mergeCell ref="B323:C323"/>
    <mergeCell ref="B324:C324"/>
    <mergeCell ref="A11:A12"/>
    <mergeCell ref="A18:A20"/>
    <mergeCell ref="A21:A22"/>
    <mergeCell ref="A23:A24"/>
    <mergeCell ref="A25:A26"/>
    <mergeCell ref="A27:A28"/>
    <mergeCell ref="A34:A36"/>
    <mergeCell ref="A37:A38"/>
    <mergeCell ref="A41:A43"/>
    <mergeCell ref="A53:A56"/>
    <mergeCell ref="A57:A58"/>
    <mergeCell ref="A59:A60"/>
    <mergeCell ref="A61:A63"/>
    <mergeCell ref="A66:A67"/>
    <mergeCell ref="A68:A71"/>
    <mergeCell ref="A72:A75"/>
    <mergeCell ref="A84:A86"/>
    <mergeCell ref="A89:A91"/>
    <mergeCell ref="A94:A97"/>
    <mergeCell ref="A99:A100"/>
    <mergeCell ref="A102:A105"/>
    <mergeCell ref="A106:A107"/>
    <mergeCell ref="A109:A110"/>
    <mergeCell ref="A114:A117"/>
    <mergeCell ref="A120:A122"/>
    <mergeCell ref="A127:A128"/>
    <mergeCell ref="A134:A137"/>
    <mergeCell ref="A139:A141"/>
    <mergeCell ref="A144:A147"/>
    <mergeCell ref="A148:A150"/>
    <mergeCell ref="A152:A154"/>
    <mergeCell ref="A157:A159"/>
    <mergeCell ref="A164:A165"/>
    <mergeCell ref="A169:A171"/>
    <mergeCell ref="A177:A178"/>
    <mergeCell ref="A180:A182"/>
    <mergeCell ref="A183:A184"/>
    <mergeCell ref="A187:A190"/>
    <mergeCell ref="A191:A195"/>
    <mergeCell ref="A199:A200"/>
    <mergeCell ref="A206:A208"/>
    <mergeCell ref="A209:A210"/>
    <mergeCell ref="A211:A213"/>
    <mergeCell ref="A218:A219"/>
    <mergeCell ref="A223:A226"/>
    <mergeCell ref="A231:A232"/>
    <mergeCell ref="A238:A240"/>
    <mergeCell ref="A246:A247"/>
    <mergeCell ref="A274:A276"/>
    <mergeCell ref="A283:A284"/>
    <mergeCell ref="A287:A289"/>
    <mergeCell ref="A290:A292"/>
    <mergeCell ref="A293:A294"/>
    <mergeCell ref="A295:A296"/>
    <mergeCell ref="A300:A303"/>
    <mergeCell ref="A307:A308"/>
    <mergeCell ref="A309:A311"/>
    <mergeCell ref="A312:A313"/>
    <mergeCell ref="B11:B12"/>
    <mergeCell ref="B18:B20"/>
    <mergeCell ref="B21:B22"/>
    <mergeCell ref="B23:B24"/>
    <mergeCell ref="B25:B26"/>
    <mergeCell ref="B27:B28"/>
    <mergeCell ref="B34:B36"/>
    <mergeCell ref="B37:B38"/>
    <mergeCell ref="B41:B43"/>
    <mergeCell ref="B53:B56"/>
    <mergeCell ref="B57:B58"/>
    <mergeCell ref="B59:B60"/>
    <mergeCell ref="B61:B63"/>
    <mergeCell ref="B66:B67"/>
    <mergeCell ref="B68:B71"/>
    <mergeCell ref="B72:B75"/>
    <mergeCell ref="B84:B86"/>
    <mergeCell ref="B89:B91"/>
    <mergeCell ref="B94:B97"/>
    <mergeCell ref="B99:B100"/>
    <mergeCell ref="B102:B105"/>
    <mergeCell ref="B106:B107"/>
    <mergeCell ref="B109:B110"/>
    <mergeCell ref="B114:B117"/>
    <mergeCell ref="B120:B122"/>
    <mergeCell ref="B127:B128"/>
    <mergeCell ref="B134:B137"/>
    <mergeCell ref="B139:B141"/>
    <mergeCell ref="B144:B147"/>
    <mergeCell ref="B148:B150"/>
    <mergeCell ref="B152:B154"/>
    <mergeCell ref="B157:B159"/>
    <mergeCell ref="B164:B165"/>
    <mergeCell ref="B169:B171"/>
    <mergeCell ref="B177:B178"/>
    <mergeCell ref="B180:B182"/>
    <mergeCell ref="B183:B184"/>
    <mergeCell ref="B187:B190"/>
    <mergeCell ref="B191:B195"/>
    <mergeCell ref="B199:B200"/>
    <mergeCell ref="B206:B208"/>
    <mergeCell ref="B209:B210"/>
    <mergeCell ref="B211:B213"/>
    <mergeCell ref="B218:B219"/>
    <mergeCell ref="B223:B226"/>
    <mergeCell ref="B231:B232"/>
    <mergeCell ref="B238:B240"/>
    <mergeCell ref="B246:B247"/>
    <mergeCell ref="B274:B276"/>
    <mergeCell ref="B283:B284"/>
    <mergeCell ref="B287:B289"/>
    <mergeCell ref="B290:B292"/>
    <mergeCell ref="B293:B294"/>
    <mergeCell ref="B295:B296"/>
    <mergeCell ref="B300:B303"/>
    <mergeCell ref="B307:B308"/>
    <mergeCell ref="B309:B311"/>
    <mergeCell ref="B312:B313"/>
    <mergeCell ref="C11:C12"/>
    <mergeCell ref="C18:C20"/>
    <mergeCell ref="C21:C22"/>
    <mergeCell ref="C23:C24"/>
    <mergeCell ref="C25:C26"/>
    <mergeCell ref="C27:C28"/>
    <mergeCell ref="C34:C36"/>
    <mergeCell ref="C37:C38"/>
    <mergeCell ref="C41:C43"/>
    <mergeCell ref="C53:C56"/>
    <mergeCell ref="C57:C58"/>
    <mergeCell ref="C59:C60"/>
    <mergeCell ref="C61:C63"/>
    <mergeCell ref="C66:C67"/>
    <mergeCell ref="C68:C71"/>
    <mergeCell ref="C72:C75"/>
    <mergeCell ref="C84:C86"/>
    <mergeCell ref="C89:C91"/>
    <mergeCell ref="C94:C97"/>
    <mergeCell ref="C99:C100"/>
    <mergeCell ref="C102:C105"/>
    <mergeCell ref="C106:C107"/>
    <mergeCell ref="C109:C110"/>
    <mergeCell ref="C114:C117"/>
    <mergeCell ref="C120:C122"/>
    <mergeCell ref="C127:C128"/>
    <mergeCell ref="C134:C137"/>
    <mergeCell ref="C139:C141"/>
    <mergeCell ref="C144:C147"/>
    <mergeCell ref="C148:C150"/>
    <mergeCell ref="C152:C154"/>
    <mergeCell ref="C157:C159"/>
    <mergeCell ref="C164:C165"/>
    <mergeCell ref="C169:C171"/>
    <mergeCell ref="C177:C178"/>
    <mergeCell ref="C180:C182"/>
    <mergeCell ref="C183:C184"/>
    <mergeCell ref="C187:C190"/>
    <mergeCell ref="C191:C195"/>
    <mergeCell ref="C199:C200"/>
    <mergeCell ref="C206:C208"/>
    <mergeCell ref="C209:C210"/>
    <mergeCell ref="C211:C213"/>
    <mergeCell ref="C218:C219"/>
    <mergeCell ref="C223:C226"/>
    <mergeCell ref="C231:C232"/>
    <mergeCell ref="C238:C240"/>
    <mergeCell ref="C246:C247"/>
    <mergeCell ref="C274:C276"/>
    <mergeCell ref="C283:C284"/>
    <mergeCell ref="C287:C289"/>
    <mergeCell ref="C290:C292"/>
    <mergeCell ref="C293:C294"/>
    <mergeCell ref="C295:C296"/>
    <mergeCell ref="C300:C303"/>
    <mergeCell ref="C307:C308"/>
    <mergeCell ref="C309:C311"/>
    <mergeCell ref="C312:C313"/>
  </mergeCells>
  <conditionalFormatting sqref="E3">
    <cfRule type="duplicateValues" dxfId="0" priority="2"/>
    <cfRule type="duplicateValues" dxfId="0" priority="1"/>
  </conditionalFormatting>
  <conditionalFormatting sqref="F3:G3">
    <cfRule type="duplicateValues" dxfId="0" priority="4"/>
    <cfRule type="duplicateValues" dxfId="0" priority="3"/>
  </conditionalFormatting>
  <pageMargins left="0.751388888888889" right="0.751388888888889" top="0.409027777777778" bottom="0.2125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拨付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wangsy</dc:creator>
  <cp:lastModifiedBy>wenxm</cp:lastModifiedBy>
  <dcterms:created xsi:type="dcterms:W3CDTF">2023-04-21T10:16:00Z</dcterms:created>
  <dcterms:modified xsi:type="dcterms:W3CDTF">2024-03-11T17:20:58Z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99D66B39722C4BEF9983003FAA6C8719_13</vt:lpwstr>
  </property>
</Properties>
</file>